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Documents\Desktop\"/>
    </mc:Choice>
  </mc:AlternateContent>
  <xr:revisionPtr revIDLastSave="0" documentId="13_ncr:1_{8A5E5863-35FE-4691-87CE-3FC15A5C2C43}" xr6:coauthVersionLast="47" xr6:coauthVersionMax="47" xr10:uidLastSave="{00000000-0000-0000-0000-000000000000}"/>
  <bookViews>
    <workbookView xWindow="-120" yWindow="-120" windowWidth="20730" windowHeight="11160" xr2:uid="{00000000-000D-0000-FFFF-FFFF00000000}"/>
  </bookViews>
  <sheets>
    <sheet name="請求書入力" sheetId="2" r:id="rId1"/>
    <sheet name="請求書出力" sheetId="1" r:id="rId2"/>
    <sheet name="請求内訳書出力" sheetId="4" r:id="rId3"/>
  </sheets>
  <calcPr calcId="191029"/>
</workbook>
</file>

<file path=xl/calcChain.xml><?xml version="1.0" encoding="utf-8"?>
<calcChain xmlns="http://schemas.openxmlformats.org/spreadsheetml/2006/main">
  <c r="E4" i="4" l="1"/>
  <c r="G3" i="1"/>
  <c r="I4" i="4" l="1"/>
  <c r="M3" i="1"/>
  <c r="M1" i="1"/>
  <c r="L5" i="1"/>
  <c r="E14" i="1" l="1"/>
  <c r="E15" i="1"/>
  <c r="E16" i="1"/>
  <c r="E17" i="1"/>
  <c r="E13" i="1"/>
  <c r="J24" i="2" l="1"/>
  <c r="J25" i="2"/>
  <c r="M16" i="1" s="1"/>
  <c r="J26" i="2"/>
  <c r="K26" i="2"/>
  <c r="N17" i="1" s="1"/>
  <c r="J23" i="2"/>
  <c r="A31" i="4"/>
  <c r="C31" i="4"/>
  <c r="D31" i="4"/>
  <c r="E31" i="4"/>
  <c r="I31" i="4"/>
  <c r="A3" i="1"/>
  <c r="G106" i="2"/>
  <c r="F90" i="4" s="1"/>
  <c r="G105" i="2"/>
  <c r="F89" i="4" s="1"/>
  <c r="G104" i="2"/>
  <c r="F88" i="4" s="1"/>
  <c r="G103" i="2"/>
  <c r="F87" i="4" s="1"/>
  <c r="G102" i="2"/>
  <c r="F86" i="4" s="1"/>
  <c r="G101" i="2"/>
  <c r="F85" i="4" s="1"/>
  <c r="G100" i="2"/>
  <c r="F84" i="4" s="1"/>
  <c r="G99" i="2"/>
  <c r="F83" i="4" s="1"/>
  <c r="G98" i="2"/>
  <c r="F82" i="4" s="1"/>
  <c r="G97" i="2"/>
  <c r="F81" i="4" s="1"/>
  <c r="G96" i="2"/>
  <c r="F80" i="4" s="1"/>
  <c r="G95" i="2"/>
  <c r="F79" i="4" s="1"/>
  <c r="G94" i="2"/>
  <c r="F78" i="4" s="1"/>
  <c r="G93" i="2"/>
  <c r="F77" i="4" s="1"/>
  <c r="G92" i="2"/>
  <c r="F76" i="4" s="1"/>
  <c r="G91" i="2"/>
  <c r="F75" i="4" s="1"/>
  <c r="G90" i="2"/>
  <c r="F74" i="4" s="1"/>
  <c r="G89" i="2"/>
  <c r="F73" i="4" s="1"/>
  <c r="G88" i="2"/>
  <c r="F72" i="4" s="1"/>
  <c r="G87" i="2"/>
  <c r="F71" i="4" s="1"/>
  <c r="G86" i="2"/>
  <c r="F70" i="4" s="1"/>
  <c r="G85" i="2"/>
  <c r="F69" i="4" s="1"/>
  <c r="G84" i="2"/>
  <c r="F68" i="4" s="1"/>
  <c r="G83" i="2"/>
  <c r="F67" i="4" s="1"/>
  <c r="G82" i="2"/>
  <c r="F66" i="4" s="1"/>
  <c r="G81" i="2"/>
  <c r="F65" i="4" s="1"/>
  <c r="G80" i="2"/>
  <c r="F64" i="4" s="1"/>
  <c r="G79" i="2"/>
  <c r="F60" i="4" s="1"/>
  <c r="G78" i="2"/>
  <c r="F59" i="4" s="1"/>
  <c r="G77" i="2"/>
  <c r="F58" i="4" s="1"/>
  <c r="G76" i="2"/>
  <c r="F57" i="4" s="1"/>
  <c r="G75" i="2"/>
  <c r="F56" i="4" s="1"/>
  <c r="G74" i="2"/>
  <c r="F55" i="4" s="1"/>
  <c r="G73" i="2"/>
  <c r="F54" i="4" s="1"/>
  <c r="G72" i="2"/>
  <c r="F53" i="4" s="1"/>
  <c r="G71" i="2"/>
  <c r="F52" i="4" s="1"/>
  <c r="G70" i="2"/>
  <c r="G69" i="2"/>
  <c r="F50" i="4" s="1"/>
  <c r="G68" i="2"/>
  <c r="F49" i="4" s="1"/>
  <c r="G67" i="2"/>
  <c r="F48" i="4" s="1"/>
  <c r="G66" i="2"/>
  <c r="F47" i="4" s="1"/>
  <c r="G65" i="2"/>
  <c r="F46" i="4" s="1"/>
  <c r="G64" i="2"/>
  <c r="F45" i="4" s="1"/>
  <c r="G63" i="2"/>
  <c r="F44" i="4" s="1"/>
  <c r="G62" i="2"/>
  <c r="F43" i="4" s="1"/>
  <c r="G61" i="2"/>
  <c r="F42" i="4" s="1"/>
  <c r="G60" i="2"/>
  <c r="F41" i="4" s="1"/>
  <c r="G59" i="2"/>
  <c r="F40" i="4" s="1"/>
  <c r="G58" i="2"/>
  <c r="F39" i="4" s="1"/>
  <c r="G57" i="2"/>
  <c r="F38" i="4" s="1"/>
  <c r="G56" i="2"/>
  <c r="F37" i="4" s="1"/>
  <c r="G55" i="2"/>
  <c r="F36" i="4" s="1"/>
  <c r="G54" i="2"/>
  <c r="F35" i="4" s="1"/>
  <c r="G53" i="2"/>
  <c r="F34" i="4" s="1"/>
  <c r="G52" i="2"/>
  <c r="F31" i="4" s="1"/>
  <c r="G51" i="2"/>
  <c r="F30" i="4" s="1"/>
  <c r="G50" i="2"/>
  <c r="F29" i="4" s="1"/>
  <c r="G49" i="2"/>
  <c r="F28" i="4" s="1"/>
  <c r="G48" i="2"/>
  <c r="F27" i="4" s="1"/>
  <c r="G47" i="2"/>
  <c r="F26" i="4" s="1"/>
  <c r="G46" i="2"/>
  <c r="F25" i="4" s="1"/>
  <c r="G45" i="2"/>
  <c r="F24" i="4" s="1"/>
  <c r="G44" i="2"/>
  <c r="F23" i="4" s="1"/>
  <c r="G43" i="2"/>
  <c r="F22" i="4" s="1"/>
  <c r="G42" i="2"/>
  <c r="F21" i="4" s="1"/>
  <c r="G41" i="2"/>
  <c r="F20" i="4" s="1"/>
  <c r="G40" i="2"/>
  <c r="F19" i="4" s="1"/>
  <c r="G39" i="2"/>
  <c r="F18" i="4" s="1"/>
  <c r="G38" i="2"/>
  <c r="F17" i="4" s="1"/>
  <c r="G37" i="2"/>
  <c r="F16" i="4" s="1"/>
  <c r="G36" i="2"/>
  <c r="F15" i="4" s="1"/>
  <c r="G35" i="2"/>
  <c r="F14" i="4" s="1"/>
  <c r="G34" i="2"/>
  <c r="F13" i="4" s="1"/>
  <c r="J22" i="2"/>
  <c r="I90" i="4"/>
  <c r="E90" i="4"/>
  <c r="D90" i="4"/>
  <c r="C90" i="4"/>
  <c r="A90" i="4"/>
  <c r="I89" i="4"/>
  <c r="E89" i="4"/>
  <c r="D89" i="4"/>
  <c r="C89" i="4"/>
  <c r="A89" i="4"/>
  <c r="I88" i="4"/>
  <c r="E88" i="4"/>
  <c r="D88" i="4"/>
  <c r="C88" i="4"/>
  <c r="A88" i="4"/>
  <c r="I87" i="4"/>
  <c r="E87" i="4"/>
  <c r="D87" i="4"/>
  <c r="C87" i="4"/>
  <c r="A87" i="4"/>
  <c r="I86" i="4"/>
  <c r="E86" i="4"/>
  <c r="D86" i="4"/>
  <c r="C86" i="4"/>
  <c r="A86" i="4"/>
  <c r="I85" i="4"/>
  <c r="E85" i="4"/>
  <c r="D85" i="4"/>
  <c r="C85" i="4"/>
  <c r="A85" i="4"/>
  <c r="I84" i="4"/>
  <c r="E84" i="4"/>
  <c r="D84" i="4"/>
  <c r="C84" i="4"/>
  <c r="A84" i="4"/>
  <c r="I83" i="4"/>
  <c r="E83" i="4"/>
  <c r="D83" i="4"/>
  <c r="C83" i="4"/>
  <c r="A83" i="4"/>
  <c r="I82" i="4"/>
  <c r="E82" i="4"/>
  <c r="D82" i="4"/>
  <c r="C82" i="4"/>
  <c r="A82" i="4"/>
  <c r="I81" i="4"/>
  <c r="E81" i="4"/>
  <c r="D81" i="4"/>
  <c r="C81" i="4"/>
  <c r="A81" i="4"/>
  <c r="I80" i="4"/>
  <c r="E80" i="4"/>
  <c r="D80" i="4"/>
  <c r="C80" i="4"/>
  <c r="A80" i="4"/>
  <c r="I79" i="4"/>
  <c r="E79" i="4"/>
  <c r="D79" i="4"/>
  <c r="C79" i="4"/>
  <c r="A79" i="4"/>
  <c r="I78" i="4"/>
  <c r="E78" i="4"/>
  <c r="D78" i="4"/>
  <c r="C78" i="4"/>
  <c r="A78" i="4"/>
  <c r="I77" i="4"/>
  <c r="E77" i="4"/>
  <c r="D77" i="4"/>
  <c r="C77" i="4"/>
  <c r="A77" i="4"/>
  <c r="I76" i="4"/>
  <c r="E76" i="4"/>
  <c r="D76" i="4"/>
  <c r="C76" i="4"/>
  <c r="A76" i="4"/>
  <c r="I75" i="4"/>
  <c r="E75" i="4"/>
  <c r="D75" i="4"/>
  <c r="C75" i="4"/>
  <c r="A75" i="4"/>
  <c r="I74" i="4"/>
  <c r="E74" i="4"/>
  <c r="D74" i="4"/>
  <c r="C74" i="4"/>
  <c r="A74" i="4"/>
  <c r="I73" i="4"/>
  <c r="E73" i="4"/>
  <c r="D73" i="4"/>
  <c r="C73" i="4"/>
  <c r="A73" i="4"/>
  <c r="I72" i="4"/>
  <c r="E72" i="4"/>
  <c r="D72" i="4"/>
  <c r="C72" i="4"/>
  <c r="A72" i="4"/>
  <c r="I71" i="4"/>
  <c r="E71" i="4"/>
  <c r="D71" i="4"/>
  <c r="C71" i="4"/>
  <c r="A71" i="4"/>
  <c r="I70" i="4"/>
  <c r="E70" i="4"/>
  <c r="D70" i="4"/>
  <c r="C70" i="4"/>
  <c r="A70" i="4"/>
  <c r="I69" i="4"/>
  <c r="E69" i="4"/>
  <c r="D69" i="4"/>
  <c r="C69" i="4"/>
  <c r="A69" i="4"/>
  <c r="I68" i="4"/>
  <c r="E68" i="4"/>
  <c r="D68" i="4"/>
  <c r="C68" i="4"/>
  <c r="A68" i="4"/>
  <c r="I67" i="4"/>
  <c r="E67" i="4"/>
  <c r="D67" i="4"/>
  <c r="C67" i="4"/>
  <c r="A67" i="4"/>
  <c r="I66" i="4"/>
  <c r="E66" i="4"/>
  <c r="D66" i="4"/>
  <c r="C66" i="4"/>
  <c r="A66" i="4"/>
  <c r="I65" i="4"/>
  <c r="E65" i="4"/>
  <c r="D65" i="4"/>
  <c r="C65" i="4"/>
  <c r="A65" i="4"/>
  <c r="I64" i="4"/>
  <c r="E64" i="4"/>
  <c r="D64" i="4"/>
  <c r="C64" i="4"/>
  <c r="A64" i="4"/>
  <c r="I60" i="4"/>
  <c r="E60" i="4"/>
  <c r="D60" i="4"/>
  <c r="C60" i="4"/>
  <c r="A60" i="4"/>
  <c r="I59" i="4"/>
  <c r="E59" i="4"/>
  <c r="D59" i="4"/>
  <c r="C59" i="4"/>
  <c r="A59" i="4"/>
  <c r="I58" i="4"/>
  <c r="E58" i="4"/>
  <c r="D58" i="4"/>
  <c r="C58" i="4"/>
  <c r="A58" i="4"/>
  <c r="I57" i="4"/>
  <c r="E57" i="4"/>
  <c r="D57" i="4"/>
  <c r="C57" i="4"/>
  <c r="A57" i="4"/>
  <c r="I56" i="4"/>
  <c r="E56" i="4"/>
  <c r="D56" i="4"/>
  <c r="C56" i="4"/>
  <c r="A56" i="4"/>
  <c r="I55" i="4"/>
  <c r="E55" i="4"/>
  <c r="D55" i="4"/>
  <c r="C55" i="4"/>
  <c r="A55" i="4"/>
  <c r="I54" i="4"/>
  <c r="E54" i="4"/>
  <c r="D54" i="4"/>
  <c r="C54" i="4"/>
  <c r="A54" i="4"/>
  <c r="I53" i="4"/>
  <c r="E53" i="4"/>
  <c r="D53" i="4"/>
  <c r="C53" i="4"/>
  <c r="A53" i="4"/>
  <c r="I52" i="4"/>
  <c r="E52" i="4"/>
  <c r="D52" i="4"/>
  <c r="C52" i="4"/>
  <c r="A52" i="4"/>
  <c r="I51" i="4"/>
  <c r="E51" i="4"/>
  <c r="D51" i="4"/>
  <c r="C51" i="4"/>
  <c r="A51" i="4"/>
  <c r="I50" i="4"/>
  <c r="E50" i="4"/>
  <c r="D50" i="4"/>
  <c r="C50" i="4"/>
  <c r="A50" i="4"/>
  <c r="I49" i="4"/>
  <c r="E49" i="4"/>
  <c r="D49" i="4"/>
  <c r="C49" i="4"/>
  <c r="A49" i="4"/>
  <c r="I48" i="4"/>
  <c r="E48" i="4"/>
  <c r="D48" i="4"/>
  <c r="C48" i="4"/>
  <c r="A48" i="4"/>
  <c r="I47" i="4"/>
  <c r="E47" i="4"/>
  <c r="D47" i="4"/>
  <c r="C47" i="4"/>
  <c r="A47" i="4"/>
  <c r="I46" i="4"/>
  <c r="E46" i="4"/>
  <c r="D46" i="4"/>
  <c r="C46" i="4"/>
  <c r="A46" i="4"/>
  <c r="I45" i="4"/>
  <c r="E45" i="4"/>
  <c r="D45" i="4"/>
  <c r="C45" i="4"/>
  <c r="A45" i="4"/>
  <c r="I44" i="4"/>
  <c r="E44" i="4"/>
  <c r="D44" i="4"/>
  <c r="C44" i="4"/>
  <c r="A44" i="4"/>
  <c r="I43" i="4"/>
  <c r="E43" i="4"/>
  <c r="D43" i="4"/>
  <c r="C43" i="4"/>
  <c r="A43" i="4"/>
  <c r="I42" i="4"/>
  <c r="E42" i="4"/>
  <c r="D42" i="4"/>
  <c r="C42" i="4"/>
  <c r="A42" i="4"/>
  <c r="I41" i="4"/>
  <c r="E41" i="4"/>
  <c r="D41" i="4"/>
  <c r="C41" i="4"/>
  <c r="A41" i="4"/>
  <c r="I40" i="4"/>
  <c r="E40" i="4"/>
  <c r="D40" i="4"/>
  <c r="C40" i="4"/>
  <c r="A40" i="4"/>
  <c r="I39" i="4"/>
  <c r="E39" i="4"/>
  <c r="D39" i="4"/>
  <c r="C39" i="4"/>
  <c r="A39" i="4"/>
  <c r="I38" i="4"/>
  <c r="E38" i="4"/>
  <c r="D38" i="4"/>
  <c r="C38" i="4"/>
  <c r="A38" i="4"/>
  <c r="I37" i="4"/>
  <c r="E37" i="4"/>
  <c r="D37" i="4"/>
  <c r="C37" i="4"/>
  <c r="A37" i="4"/>
  <c r="I36" i="4"/>
  <c r="E36" i="4"/>
  <c r="D36" i="4"/>
  <c r="C36" i="4"/>
  <c r="A36" i="4"/>
  <c r="I35" i="4"/>
  <c r="E35" i="4"/>
  <c r="D35" i="4"/>
  <c r="C35" i="4"/>
  <c r="A35" i="4"/>
  <c r="I34" i="4"/>
  <c r="E34" i="4"/>
  <c r="D34" i="4"/>
  <c r="C34" i="4"/>
  <c r="A34" i="4"/>
  <c r="D92" i="4"/>
  <c r="C92" i="4"/>
  <c r="A92" i="4"/>
  <c r="D91" i="4"/>
  <c r="C91" i="4"/>
  <c r="A22" i="4"/>
  <c r="C22" i="4"/>
  <c r="D22" i="4"/>
  <c r="E22" i="4"/>
  <c r="I22" i="4"/>
  <c r="A23" i="4"/>
  <c r="C23" i="4"/>
  <c r="D23" i="4"/>
  <c r="E23" i="4"/>
  <c r="I23" i="4"/>
  <c r="A24" i="4"/>
  <c r="C24" i="4"/>
  <c r="D24" i="4"/>
  <c r="E24" i="4"/>
  <c r="I24" i="4"/>
  <c r="A25" i="4"/>
  <c r="C25" i="4"/>
  <c r="D25" i="4"/>
  <c r="E25" i="4"/>
  <c r="I25" i="4"/>
  <c r="A26" i="4"/>
  <c r="C26" i="4"/>
  <c r="D26" i="4"/>
  <c r="E26" i="4"/>
  <c r="I26" i="4"/>
  <c r="A27" i="4"/>
  <c r="C27" i="4"/>
  <c r="D27" i="4"/>
  <c r="E27" i="4"/>
  <c r="I27" i="4"/>
  <c r="A28" i="4"/>
  <c r="C28" i="4"/>
  <c r="D28" i="4"/>
  <c r="E28" i="4"/>
  <c r="I28" i="4"/>
  <c r="A29" i="4"/>
  <c r="C29" i="4"/>
  <c r="D29" i="4"/>
  <c r="E29" i="4"/>
  <c r="I29" i="4"/>
  <c r="A30" i="4"/>
  <c r="C30" i="4"/>
  <c r="D30" i="4"/>
  <c r="E30" i="4"/>
  <c r="I30" i="4"/>
  <c r="I15" i="4"/>
  <c r="I16" i="4"/>
  <c r="I17" i="4"/>
  <c r="I18" i="4"/>
  <c r="I19" i="4"/>
  <c r="I20" i="4"/>
  <c r="I21" i="4"/>
  <c r="I14" i="4"/>
  <c r="C15" i="4"/>
  <c r="D15" i="4"/>
  <c r="E15" i="4"/>
  <c r="C16" i="4"/>
  <c r="D16" i="4"/>
  <c r="E16" i="4"/>
  <c r="C17" i="4"/>
  <c r="D17" i="4"/>
  <c r="E17" i="4"/>
  <c r="C18" i="4"/>
  <c r="D18" i="4"/>
  <c r="E18" i="4"/>
  <c r="C19" i="4"/>
  <c r="D19" i="4"/>
  <c r="E19" i="4"/>
  <c r="C20" i="4"/>
  <c r="D20" i="4"/>
  <c r="E20" i="4"/>
  <c r="C21" i="4"/>
  <c r="D21" i="4"/>
  <c r="E21" i="4"/>
  <c r="C14" i="4"/>
  <c r="D14" i="4"/>
  <c r="E14" i="4"/>
  <c r="A18" i="4"/>
  <c r="A19" i="4"/>
  <c r="A20" i="4"/>
  <c r="A21" i="4"/>
  <c r="A17" i="4"/>
  <c r="A16" i="4"/>
  <c r="A15" i="4"/>
  <c r="A14" i="4"/>
  <c r="I13" i="4"/>
  <c r="E13" i="4"/>
  <c r="D13" i="4"/>
  <c r="C13" i="4"/>
  <c r="A13" i="4"/>
  <c r="A11" i="4"/>
  <c r="H10" i="4"/>
  <c r="H7" i="4"/>
  <c r="H6" i="4"/>
  <c r="G4" i="4"/>
  <c r="G1" i="4"/>
  <c r="F51" i="4"/>
  <c r="K3" i="1"/>
  <c r="K17" i="1"/>
  <c r="K16" i="1"/>
  <c r="K15" i="1"/>
  <c r="K14" i="1"/>
  <c r="K13" i="1"/>
  <c r="J17" i="1"/>
  <c r="J16" i="1"/>
  <c r="J15" i="1"/>
  <c r="J14" i="1"/>
  <c r="J13" i="1"/>
  <c r="I17" i="1"/>
  <c r="I16" i="1"/>
  <c r="I15" i="1"/>
  <c r="I14" i="1"/>
  <c r="I13" i="1"/>
  <c r="H17" i="1"/>
  <c r="H16" i="1"/>
  <c r="H15" i="1"/>
  <c r="H14" i="1"/>
  <c r="H13" i="1"/>
  <c r="F17" i="1"/>
  <c r="F16" i="1"/>
  <c r="F15" i="1"/>
  <c r="F14" i="1"/>
  <c r="F13" i="1"/>
  <c r="C17" i="1"/>
  <c r="C16" i="1"/>
  <c r="C15" i="1"/>
  <c r="C14" i="1"/>
  <c r="C13" i="1"/>
  <c r="A17" i="1"/>
  <c r="A16" i="1"/>
  <c r="A15" i="1"/>
  <c r="A14" i="1"/>
  <c r="A13" i="1"/>
  <c r="L9" i="1"/>
  <c r="L6" i="1"/>
  <c r="F27" i="2"/>
  <c r="H18" i="1" s="1"/>
  <c r="D27" i="2"/>
  <c r="F18" i="1" s="1"/>
  <c r="K25" i="2"/>
  <c r="N16" i="1" s="1"/>
  <c r="N22" i="2" l="1"/>
  <c r="I21" i="1" s="1"/>
  <c r="M14" i="1"/>
  <c r="N23" i="2"/>
  <c r="M15" i="1"/>
  <c r="N24" i="2"/>
  <c r="I22" i="1" s="1"/>
  <c r="K24" i="2"/>
  <c r="N15" i="1" s="1"/>
  <c r="K23" i="2"/>
  <c r="N14" i="1" s="1"/>
  <c r="K22" i="2"/>
  <c r="N13" i="1" s="1"/>
  <c r="M17" i="1"/>
  <c r="F91" i="4"/>
  <c r="F61" i="4"/>
  <c r="F32" i="4"/>
  <c r="M13" i="1"/>
  <c r="J27" i="2"/>
  <c r="M18" i="1" s="1"/>
  <c r="O22" i="2" l="1"/>
  <c r="M21" i="1" s="1"/>
  <c r="I20" i="1"/>
  <c r="I23" i="1" s="1"/>
  <c r="O23" i="2"/>
  <c r="M20" i="1" s="1"/>
  <c r="K27" i="2"/>
  <c r="N18" i="1" s="1"/>
  <c r="F62" i="4"/>
  <c r="F92" i="4" s="1"/>
  <c r="M23" i="1" l="1"/>
  <c r="B6" i="1" s="1"/>
  <c r="O24" i="2"/>
</calcChain>
</file>

<file path=xl/sharedStrings.xml><?xml version="1.0" encoding="utf-8"?>
<sst xmlns="http://schemas.openxmlformats.org/spreadsheetml/2006/main" count="124" uniqueCount="92">
  <si>
    <t>注文書番号</t>
    <rPh sb="0" eb="3">
      <t>チュウモンショ</t>
    </rPh>
    <rPh sb="3" eb="5">
      <t>バンゴウ</t>
    </rPh>
    <phoneticPr fontId="1"/>
  </si>
  <si>
    <t>請求金額</t>
    <rPh sb="0" eb="2">
      <t>セイキュウ</t>
    </rPh>
    <rPh sb="2" eb="4">
      <t>キンガク</t>
    </rPh>
    <phoneticPr fontId="1"/>
  </si>
  <si>
    <t>工種名または商品</t>
    <rPh sb="0" eb="1">
      <t>コウ</t>
    </rPh>
    <rPh sb="1" eb="2">
      <t>シュ</t>
    </rPh>
    <rPh sb="2" eb="3">
      <t>メイ</t>
    </rPh>
    <rPh sb="6" eb="8">
      <t>ショウヒン</t>
    </rPh>
    <phoneticPr fontId="1"/>
  </si>
  <si>
    <t>契約金額</t>
    <rPh sb="0" eb="2">
      <t>ケイヤク</t>
    </rPh>
    <rPh sb="2" eb="4">
      <t>キンガク</t>
    </rPh>
    <phoneticPr fontId="1"/>
  </si>
  <si>
    <t>単位</t>
    <rPh sb="0" eb="2">
      <t>タンイ</t>
    </rPh>
    <phoneticPr fontId="1"/>
  </si>
  <si>
    <t>今回請求金額</t>
    <rPh sb="0" eb="2">
      <t>コンカイ</t>
    </rPh>
    <rPh sb="2" eb="4">
      <t>セイキュウ</t>
    </rPh>
    <rPh sb="4" eb="6">
      <t>キンガク</t>
    </rPh>
    <phoneticPr fontId="1"/>
  </si>
  <si>
    <t>契約残額</t>
    <rPh sb="0" eb="2">
      <t>ケイヤク</t>
    </rPh>
    <rPh sb="2" eb="4">
      <t>ザンガク</t>
    </rPh>
    <phoneticPr fontId="1"/>
  </si>
  <si>
    <t>取引先コード</t>
    <rPh sb="0" eb="2">
      <t>トリヒキ</t>
    </rPh>
    <rPh sb="2" eb="3">
      <t>サキ</t>
    </rPh>
    <phoneticPr fontId="1"/>
  </si>
  <si>
    <t>請求者住所氏名</t>
    <rPh sb="0" eb="3">
      <t>セイキュウシャ</t>
    </rPh>
    <rPh sb="3" eb="5">
      <t>ジュウショ</t>
    </rPh>
    <rPh sb="5" eb="7">
      <t>シメイ</t>
    </rPh>
    <phoneticPr fontId="1"/>
  </si>
  <si>
    <t>工種コード</t>
    <rPh sb="0" eb="1">
      <t>コウ</t>
    </rPh>
    <rPh sb="1" eb="2">
      <t>シュ</t>
    </rPh>
    <phoneticPr fontId="1"/>
  </si>
  <si>
    <t>非課税</t>
    <rPh sb="0" eb="3">
      <t>ヒカゼイ</t>
    </rPh>
    <phoneticPr fontId="1"/>
  </si>
  <si>
    <t>立替</t>
    <rPh sb="0" eb="2">
      <t>タテカエ</t>
    </rPh>
    <phoneticPr fontId="1"/>
  </si>
  <si>
    <t>金　　　額</t>
    <rPh sb="0" eb="1">
      <t>キン</t>
    </rPh>
    <rPh sb="4" eb="5">
      <t>ガク</t>
    </rPh>
    <phoneticPr fontId="1"/>
  </si>
  <si>
    <t>摘　　　　要</t>
    <rPh sb="0" eb="1">
      <t>ツム</t>
    </rPh>
    <rPh sb="5" eb="6">
      <t>ヨウ</t>
    </rPh>
    <phoneticPr fontId="1"/>
  </si>
  <si>
    <t>管理本部</t>
    <rPh sb="0" eb="2">
      <t>カンリ</t>
    </rPh>
    <rPh sb="2" eb="4">
      <t>ホンブ</t>
    </rPh>
    <phoneticPr fontId="1"/>
  </si>
  <si>
    <t>営業本部</t>
    <rPh sb="0" eb="2">
      <t>エイギョウ</t>
    </rPh>
    <rPh sb="2" eb="4">
      <t>ホンブ</t>
    </rPh>
    <phoneticPr fontId="1"/>
  </si>
  <si>
    <t>担当部門</t>
    <rPh sb="0" eb="2">
      <t>タントウ</t>
    </rPh>
    <rPh sb="2" eb="4">
      <t>ブモン</t>
    </rPh>
    <phoneticPr fontId="1"/>
  </si>
  <si>
    <t>作業所または担当者</t>
    <rPh sb="0" eb="2">
      <t>サギョウ</t>
    </rPh>
    <rPh sb="2" eb="3">
      <t>ショ</t>
    </rPh>
    <rPh sb="6" eb="9">
      <t>タントウシャ</t>
    </rPh>
    <phoneticPr fontId="1"/>
  </si>
  <si>
    <t>請　求　書</t>
    <rPh sb="0" eb="1">
      <t>ショウ</t>
    </rPh>
    <rPh sb="2" eb="3">
      <t>モトム</t>
    </rPh>
    <rPh sb="4" eb="5">
      <t>ショ</t>
    </rPh>
    <phoneticPr fontId="1"/>
  </si>
  <si>
    <t>数  量</t>
    <rPh sb="0" eb="1">
      <t>カズ</t>
    </rPh>
    <rPh sb="3" eb="4">
      <t>リョウ</t>
    </rPh>
    <phoneticPr fontId="1"/>
  </si>
  <si>
    <t>金    額</t>
    <rPh sb="0" eb="1">
      <t>キン</t>
    </rPh>
    <rPh sb="5" eb="6">
      <t>ガク</t>
    </rPh>
    <phoneticPr fontId="1"/>
  </si>
  <si>
    <t>単    価</t>
    <rPh sb="0" eb="1">
      <t>タン</t>
    </rPh>
    <rPh sb="5" eb="6">
      <t>アタイ</t>
    </rPh>
    <phoneticPr fontId="1"/>
  </si>
  <si>
    <t>控 除 先</t>
    <rPh sb="0" eb="1">
      <t>ヒカエ</t>
    </rPh>
    <rPh sb="2" eb="3">
      <t>ジョ</t>
    </rPh>
    <rPh sb="4" eb="5">
      <t>サキ</t>
    </rPh>
    <phoneticPr fontId="1"/>
  </si>
  <si>
    <t>工 種 名</t>
    <rPh sb="0" eb="1">
      <t>コウ</t>
    </rPh>
    <rPh sb="2" eb="3">
      <t>シュ</t>
    </rPh>
    <rPh sb="4" eb="5">
      <t>メイ</t>
    </rPh>
    <phoneticPr fontId="1"/>
  </si>
  <si>
    <t>前  回  迄</t>
    <rPh sb="0" eb="1">
      <t>マエ</t>
    </rPh>
    <rPh sb="3" eb="4">
      <t>カイ</t>
    </rPh>
    <rPh sb="6" eb="7">
      <t>マデ</t>
    </rPh>
    <phoneticPr fontId="1"/>
  </si>
  <si>
    <t>注文書番号</t>
    <rPh sb="0" eb="3">
      <t>チュウモンショ</t>
    </rPh>
    <rPh sb="3" eb="5">
      <t>バンゴウ</t>
    </rPh>
    <phoneticPr fontId="1"/>
  </si>
  <si>
    <t>契約金額</t>
    <rPh sb="0" eb="2">
      <t>ケイヤク</t>
    </rPh>
    <rPh sb="2" eb="4">
      <t>キンガク</t>
    </rPh>
    <phoneticPr fontId="1"/>
  </si>
  <si>
    <t>前回迄請求金額</t>
    <rPh sb="0" eb="1">
      <t>マエ</t>
    </rPh>
    <rPh sb="1" eb="2">
      <t>カイ</t>
    </rPh>
    <rPh sb="2" eb="3">
      <t>マデ</t>
    </rPh>
    <phoneticPr fontId="1"/>
  </si>
  <si>
    <t>数量</t>
    <rPh sb="0" eb="2">
      <t>スウリョウ</t>
    </rPh>
    <phoneticPr fontId="1"/>
  </si>
  <si>
    <t>単位</t>
    <rPh sb="0" eb="2">
      <t>タンイ</t>
    </rPh>
    <phoneticPr fontId="1"/>
  </si>
  <si>
    <t>単価</t>
    <rPh sb="0" eb="2">
      <t>タンカ</t>
    </rPh>
    <phoneticPr fontId="1"/>
  </si>
  <si>
    <t>契約残額</t>
    <rPh sb="0" eb="2">
      <t>ケイヤク</t>
    </rPh>
    <rPh sb="2" eb="4">
      <t>ザンガク</t>
    </rPh>
    <phoneticPr fontId="1"/>
  </si>
  <si>
    <t>今回請求金額</t>
    <rPh sb="0" eb="2">
      <t>コンカイ</t>
    </rPh>
    <rPh sb="2" eb="4">
      <t>セイキュウ</t>
    </rPh>
    <rPh sb="4" eb="6">
      <t>キンガク</t>
    </rPh>
    <phoneticPr fontId="1"/>
  </si>
  <si>
    <t>合　　　　　　　　　　計</t>
    <rPh sb="0" eb="1">
      <t>ゴウ</t>
    </rPh>
    <rPh sb="11" eb="12">
      <t>ケイ</t>
    </rPh>
    <phoneticPr fontId="1"/>
  </si>
  <si>
    <t>税抜請求金額合計</t>
    <rPh sb="0" eb="1">
      <t>ゼイ</t>
    </rPh>
    <rPh sb="1" eb="2">
      <t>ヌ</t>
    </rPh>
    <rPh sb="2" eb="4">
      <t>セイキュウ</t>
    </rPh>
    <rPh sb="4" eb="6">
      <t>キンガク</t>
    </rPh>
    <rPh sb="6" eb="8">
      <t>ゴウケイ</t>
    </rPh>
    <phoneticPr fontId="1"/>
  </si>
  <si>
    <t>工事コード</t>
    <rPh sb="0" eb="2">
      <t>コウジ</t>
    </rPh>
    <phoneticPr fontId="1"/>
  </si>
  <si>
    <t>※仕訳入力の際のメモ欄として使用してください。</t>
    <rPh sb="1" eb="3">
      <t>シワケ</t>
    </rPh>
    <rPh sb="3" eb="5">
      <t>ニュウリョク</t>
    </rPh>
    <rPh sb="6" eb="7">
      <t>サイ</t>
    </rPh>
    <rPh sb="10" eb="11">
      <t>ラン</t>
    </rPh>
    <rPh sb="14" eb="16">
      <t>シヨウ</t>
    </rPh>
    <phoneticPr fontId="1"/>
  </si>
  <si>
    <t>合　　　　　　計</t>
    <rPh sb="0" eb="1">
      <t>ゴウ</t>
    </rPh>
    <rPh sb="7" eb="8">
      <t>ケイ</t>
    </rPh>
    <phoneticPr fontId="1"/>
  </si>
  <si>
    <t>金　　額</t>
    <rPh sb="0" eb="1">
      <t>キン</t>
    </rPh>
    <rPh sb="3" eb="4">
      <t>ガク</t>
    </rPh>
    <phoneticPr fontId="1"/>
  </si>
  <si>
    <t>鈴縫工業株式会社用請求書発行画面</t>
    <rPh sb="0" eb="2">
      <t>スズヌイ</t>
    </rPh>
    <rPh sb="2" eb="4">
      <t>コウギョウ</t>
    </rPh>
    <rPh sb="4" eb="6">
      <t>カブシキ</t>
    </rPh>
    <rPh sb="6" eb="8">
      <t>カイシャ</t>
    </rPh>
    <rPh sb="8" eb="9">
      <t>ヨウ</t>
    </rPh>
    <rPh sb="9" eb="12">
      <t>セイキュウショ</t>
    </rPh>
    <rPh sb="12" eb="14">
      <t>ハッコウ</t>
    </rPh>
    <rPh sb="14" eb="16">
      <t>ガメン</t>
    </rPh>
    <phoneticPr fontId="1"/>
  </si>
  <si>
    <t>住 　所：</t>
    <phoneticPr fontId="1"/>
  </si>
  <si>
    <t>会社名：
代表者：</t>
    <rPh sb="5" eb="8">
      <t>ダイヒョウシャ</t>
    </rPh>
    <phoneticPr fontId="1"/>
  </si>
  <si>
    <t>電話番号：</t>
    <phoneticPr fontId="1"/>
  </si>
  <si>
    <t>欄のみ入力してください。</t>
    <rPh sb="0" eb="1">
      <t>ラン</t>
    </rPh>
    <rPh sb="3" eb="5">
      <t>ニュウリョク</t>
    </rPh>
    <phoneticPr fontId="1"/>
  </si>
  <si>
    <t>備　　　　考</t>
    <rPh sb="0" eb="1">
      <t>ソナエ</t>
    </rPh>
    <rPh sb="5" eb="6">
      <t>コウ</t>
    </rPh>
    <phoneticPr fontId="1"/>
  </si>
  <si>
    <t>請求内訳書</t>
    <rPh sb="0" eb="1">
      <t>ショウ</t>
    </rPh>
    <rPh sb="1" eb="2">
      <t>モトム</t>
    </rPh>
    <rPh sb="2" eb="4">
      <t>ウチワケ</t>
    </rPh>
    <rPh sb="4" eb="5">
      <t>ショ</t>
    </rPh>
    <phoneticPr fontId="1"/>
  </si>
  <si>
    <t>数　量</t>
    <rPh sb="0" eb="1">
      <t>カズ</t>
    </rPh>
    <rPh sb="2" eb="3">
      <t>リョウ</t>
    </rPh>
    <phoneticPr fontId="1"/>
  </si>
  <si>
    <t>単　　価</t>
    <rPh sb="0" eb="1">
      <t>タン</t>
    </rPh>
    <rPh sb="3" eb="4">
      <t>アタイ</t>
    </rPh>
    <phoneticPr fontId="1"/>
  </si>
  <si>
    <t>金　　　　額</t>
    <rPh sb="0" eb="1">
      <t>キン</t>
    </rPh>
    <rPh sb="5" eb="6">
      <t>ガク</t>
    </rPh>
    <phoneticPr fontId="1"/>
  </si>
  <si>
    <t>備　　　　　考</t>
    <rPh sb="0" eb="1">
      <t>ソナエ</t>
    </rPh>
    <rPh sb="6" eb="7">
      <t>コウ</t>
    </rPh>
    <phoneticPr fontId="1"/>
  </si>
  <si>
    <t>対応する注文書番号</t>
    <rPh sb="0" eb="2">
      <t>タイオウ</t>
    </rPh>
    <rPh sb="4" eb="6">
      <t>チュウモン</t>
    </rPh>
    <rPh sb="6" eb="7">
      <t>ショ</t>
    </rPh>
    <rPh sb="7" eb="9">
      <t>バンゴウ</t>
    </rPh>
    <phoneticPr fontId="1"/>
  </si>
  <si>
    <t>※太枠線内記入の上、2部提出のこと。</t>
    <rPh sb="1" eb="3">
      <t>フトワク</t>
    </rPh>
    <rPh sb="3" eb="4">
      <t>セン</t>
    </rPh>
    <rPh sb="4" eb="5">
      <t>ナイ</t>
    </rPh>
    <rPh sb="5" eb="7">
      <t>キニュウ</t>
    </rPh>
    <rPh sb="8" eb="9">
      <t>ウエ</t>
    </rPh>
    <rPh sb="11" eb="12">
      <t>ブ</t>
    </rPh>
    <rPh sb="12" eb="14">
      <t>テイシュツ</t>
    </rPh>
    <phoneticPr fontId="1"/>
  </si>
  <si>
    <t>合　　　計</t>
    <rPh sb="0" eb="1">
      <t>ゴウ</t>
    </rPh>
    <rPh sb="4" eb="5">
      <t>ケイ</t>
    </rPh>
    <phoneticPr fontId="1"/>
  </si>
  <si>
    <t>小　　　計</t>
    <rPh sb="0" eb="1">
      <t>ショウ</t>
    </rPh>
    <rPh sb="4" eb="5">
      <t>ケイ</t>
    </rPh>
    <phoneticPr fontId="1"/>
  </si>
  <si>
    <t>1.請求者(御社)情報</t>
    <rPh sb="2" eb="5">
      <t>セイキュウシャ</t>
    </rPh>
    <rPh sb="6" eb="8">
      <t>オンシャ</t>
    </rPh>
    <rPh sb="9" eb="11">
      <t>ジョウホウ</t>
    </rPh>
    <phoneticPr fontId="1"/>
  </si>
  <si>
    <t>住所：</t>
    <rPh sb="0" eb="2">
      <t>ジュウショ</t>
    </rPh>
    <phoneticPr fontId="1"/>
  </si>
  <si>
    <t>会社名：</t>
    <rPh sb="0" eb="3">
      <t>カイシャメイ</t>
    </rPh>
    <phoneticPr fontId="1"/>
  </si>
  <si>
    <t>代表者：</t>
    <rPh sb="0" eb="3">
      <t>ダイヒョウシャ</t>
    </rPh>
    <phoneticPr fontId="1"/>
  </si>
  <si>
    <t>電話番号：</t>
    <rPh sb="0" eb="2">
      <t>デンワ</t>
    </rPh>
    <rPh sb="2" eb="4">
      <t>バンゴウ</t>
    </rPh>
    <phoneticPr fontId="1"/>
  </si>
  <si>
    <t>取引先C：</t>
    <rPh sb="0" eb="2">
      <t>トリヒキ</t>
    </rPh>
    <rPh sb="2" eb="3">
      <t>サキ</t>
    </rPh>
    <phoneticPr fontId="1"/>
  </si>
  <si>
    <t>※取引先コード</t>
    <rPh sb="1" eb="3">
      <t>トリヒキ</t>
    </rPh>
    <rPh sb="3" eb="4">
      <t>サキ</t>
    </rPh>
    <phoneticPr fontId="1"/>
  </si>
  <si>
    <t>鈴縫工業株式会社</t>
  </si>
  <si>
    <t>　　　下 記 の 通 り 請 求 い た し ま す。</t>
    <rPh sb="3" eb="4">
      <t>シタ</t>
    </rPh>
    <rPh sb="5" eb="6">
      <t>キ</t>
    </rPh>
    <rPh sb="9" eb="10">
      <t>ツウ</t>
    </rPh>
    <rPh sb="13" eb="14">
      <t>ショウ</t>
    </rPh>
    <rPh sb="15" eb="16">
      <t>モトム</t>
    </rPh>
    <phoneticPr fontId="1"/>
  </si>
  <si>
    <t>　　　(　1　/　　　枚)</t>
    <rPh sb="11" eb="12">
      <t>マイ</t>
    </rPh>
    <phoneticPr fontId="1"/>
  </si>
  <si>
    <t>　　　(　2　/　　　枚)</t>
    <rPh sb="11" eb="12">
      <t>マイ</t>
    </rPh>
    <phoneticPr fontId="1"/>
  </si>
  <si>
    <t>　　　(　3　/　　　枚)</t>
    <rPh sb="11" eb="12">
      <t>マイ</t>
    </rPh>
    <phoneticPr fontId="1"/>
  </si>
  <si>
    <t>2.請求年月日</t>
    <rPh sb="2" eb="4">
      <t>セイキュウ</t>
    </rPh>
    <rPh sb="4" eb="7">
      <t>ネンガッピ</t>
    </rPh>
    <phoneticPr fontId="1"/>
  </si>
  <si>
    <t>3.提出先工事名</t>
    <rPh sb="2" eb="4">
      <t>テイシュツ</t>
    </rPh>
    <rPh sb="4" eb="5">
      <t>サキ</t>
    </rPh>
    <rPh sb="5" eb="8">
      <t>コウジメイ</t>
    </rPh>
    <phoneticPr fontId="1"/>
  </si>
  <si>
    <t>課税
判断</t>
    <rPh sb="0" eb="2">
      <t>カゼイ</t>
    </rPh>
    <rPh sb="3" eb="5">
      <t>ハンダン</t>
    </rPh>
    <phoneticPr fontId="1"/>
  </si>
  <si>
    <t>単   価</t>
    <rPh sb="0" eb="1">
      <t>タン</t>
    </rPh>
    <rPh sb="4" eb="5">
      <t>アタイ</t>
    </rPh>
    <phoneticPr fontId="1"/>
  </si>
  <si>
    <t>※消費税率は「課税判断」欄のドロップダウンリストで選択してください。</t>
    <rPh sb="1" eb="4">
      <t>ショウヒゼイ</t>
    </rPh>
    <rPh sb="4" eb="5">
      <t>リツ</t>
    </rPh>
    <rPh sb="7" eb="9">
      <t>カゼイ</t>
    </rPh>
    <rPh sb="9" eb="11">
      <t>ハンダン</t>
    </rPh>
    <rPh sb="12" eb="13">
      <t>ラン</t>
    </rPh>
    <rPh sb="25" eb="27">
      <t>センタク</t>
    </rPh>
    <phoneticPr fontId="1"/>
  </si>
  <si>
    <t>登録番号：</t>
    <rPh sb="0" eb="2">
      <t>トウロク</t>
    </rPh>
    <rPh sb="2" eb="4">
      <t>バンゴウ</t>
    </rPh>
    <phoneticPr fontId="1"/>
  </si>
  <si>
    <t>※適格請求書発行事業者の登録番号</t>
    <phoneticPr fontId="1"/>
  </si>
  <si>
    <t>※は8%軽減税率対象金額</t>
    <rPh sb="4" eb="6">
      <t>ケイゲン</t>
    </rPh>
    <rPh sb="6" eb="8">
      <t>ゼイリツ</t>
    </rPh>
    <rPh sb="8" eb="10">
      <t>タイショウ</t>
    </rPh>
    <rPh sb="10" eb="12">
      <t>キンガク</t>
    </rPh>
    <phoneticPr fontId="1"/>
  </si>
  <si>
    <t>適格請求書発行事業者の登録番号</t>
    <phoneticPr fontId="1"/>
  </si>
  <si>
    <t>（課税判断欄でマウスをクリックすると税額を選択するドロップダウンリストが現れます）</t>
    <rPh sb="1" eb="3">
      <t>カゼイ</t>
    </rPh>
    <rPh sb="3" eb="5">
      <t>ハンダン</t>
    </rPh>
    <rPh sb="5" eb="6">
      <t>ラン</t>
    </rPh>
    <rPh sb="18" eb="20">
      <t>ゼイガク</t>
    </rPh>
    <rPh sb="21" eb="23">
      <t>センタク</t>
    </rPh>
    <rPh sb="36" eb="37">
      <t>アラワ</t>
    </rPh>
    <phoneticPr fontId="1"/>
  </si>
  <si>
    <t>税込請求金額</t>
    <rPh sb="0" eb="2">
      <t>ゼイコ</t>
    </rPh>
    <rPh sb="2" eb="4">
      <t>セイキュウ</t>
    </rPh>
    <rPh sb="4" eb="6">
      <t>キンガク</t>
    </rPh>
    <phoneticPr fontId="1"/>
  </si>
  <si>
    <t>対象金額(税抜)</t>
    <rPh sb="0" eb="2">
      <t>タイショウ</t>
    </rPh>
    <rPh sb="2" eb="4">
      <t>キンガク</t>
    </rPh>
    <rPh sb="5" eb="6">
      <t>ゼイ</t>
    </rPh>
    <rPh sb="6" eb="7">
      <t>ヌ</t>
    </rPh>
    <phoneticPr fontId="1"/>
  </si>
  <si>
    <t>小　　　計</t>
    <rPh sb="0" eb="1">
      <t>ショウ</t>
    </rPh>
    <rPh sb="4" eb="5">
      <t>ケイ</t>
    </rPh>
    <phoneticPr fontId="1"/>
  </si>
  <si>
    <t>8%対象金額</t>
    <rPh sb="2" eb="4">
      <t>タイショウ</t>
    </rPh>
    <rPh sb="4" eb="6">
      <t>キンガク</t>
    </rPh>
    <phoneticPr fontId="1"/>
  </si>
  <si>
    <t>10%対象金額</t>
    <rPh sb="3" eb="5">
      <t>タイショウ</t>
    </rPh>
    <rPh sb="5" eb="7">
      <t>キンガク</t>
    </rPh>
    <phoneticPr fontId="1"/>
  </si>
  <si>
    <r>
      <t>非 課</t>
    </r>
    <r>
      <rPr>
        <sz val="11"/>
        <color theme="1"/>
        <rFont val="ＭＳ Ｐゴシック"/>
        <family val="3"/>
        <charset val="128"/>
        <scheme val="minor"/>
      </rPr>
      <t xml:space="preserve"> </t>
    </r>
    <r>
      <rPr>
        <sz val="11"/>
        <color theme="1"/>
        <rFont val="ＭＳ Ｐゴシック"/>
        <family val="3"/>
        <charset val="128"/>
        <scheme val="minor"/>
      </rPr>
      <t>税</t>
    </r>
    <rPh sb="0" eb="1">
      <t>ヒ</t>
    </rPh>
    <rPh sb="2" eb="3">
      <t>カ</t>
    </rPh>
    <rPh sb="4" eb="5">
      <t>ゼイ</t>
    </rPh>
    <phoneticPr fontId="1"/>
  </si>
  <si>
    <t>8%消費税</t>
    <rPh sb="2" eb="5">
      <t>ショウヒゼイ</t>
    </rPh>
    <phoneticPr fontId="1"/>
  </si>
  <si>
    <t>10%消費税</t>
    <rPh sb="3" eb="6">
      <t>ショウヒゼイ</t>
    </rPh>
    <phoneticPr fontId="1"/>
  </si>
  <si>
    <r>
      <t>月分　</t>
    </r>
    <r>
      <rPr>
        <sz val="9"/>
        <color indexed="8"/>
        <rFont val="ＭＳ Ｐゴシック"/>
        <family val="3"/>
        <charset val="128"/>
      </rPr>
      <t>※入力は整数で１～１２の数値のみ入力</t>
    </r>
    <rPh sb="0" eb="1">
      <t>ツキ</t>
    </rPh>
    <rPh sb="1" eb="2">
      <t>ブン</t>
    </rPh>
    <rPh sb="4" eb="6">
      <t>ニュウリョク</t>
    </rPh>
    <rPh sb="7" eb="9">
      <t>セイスウ</t>
    </rPh>
    <rPh sb="15" eb="17">
      <t>スウチ</t>
    </rPh>
    <rPh sb="19" eb="21">
      <t>ニュウリョク</t>
    </rPh>
    <phoneticPr fontId="1"/>
  </si>
  <si>
    <r>
      <rPr>
        <sz val="9"/>
        <color indexed="8"/>
        <rFont val="ＭＳ Ｐゴシック"/>
        <family val="3"/>
        <charset val="128"/>
      </rPr>
      <t>※入力は西暦で（2023/05/31）の形式で入力</t>
    </r>
    <rPh sb="1" eb="3">
      <t>ニュウリョク</t>
    </rPh>
    <rPh sb="4" eb="6">
      <t>セイレキ</t>
    </rPh>
    <rPh sb="20" eb="22">
      <t>ケイシキ</t>
    </rPh>
    <rPh sb="23" eb="25">
      <t>ニュウリョク</t>
    </rPh>
    <phoneticPr fontId="1"/>
  </si>
  <si>
    <t>4.請求発生月</t>
    <rPh sb="2" eb="4">
      <t>セイキュウ</t>
    </rPh>
    <rPh sb="4" eb="6">
      <t>ハッセイ</t>
    </rPh>
    <rPh sb="6" eb="7">
      <t>ツキ</t>
    </rPh>
    <phoneticPr fontId="1"/>
  </si>
  <si>
    <t>(四捨五入)</t>
    <rPh sb="1" eb="5">
      <t>シシャゴニュウ</t>
    </rPh>
    <phoneticPr fontId="1"/>
  </si>
  <si>
    <t>5.請求内容登録</t>
    <rPh sb="2" eb="4">
      <t>セイキュウ</t>
    </rPh>
    <rPh sb="4" eb="6">
      <t>ナイヨウ</t>
    </rPh>
    <rPh sb="6" eb="8">
      <t>トウロク</t>
    </rPh>
    <phoneticPr fontId="1"/>
  </si>
  <si>
    <t>6.請求内訳書（最大3ページ、必要に応じて作成願います）</t>
    <rPh sb="2" eb="4">
      <t>セイキュウ</t>
    </rPh>
    <rPh sb="4" eb="7">
      <t>ウチワケショ</t>
    </rPh>
    <rPh sb="8" eb="10">
      <t>サイダイ</t>
    </rPh>
    <rPh sb="15" eb="17">
      <t>ヒツヨウ</t>
    </rPh>
    <rPh sb="18" eb="19">
      <t>オウ</t>
    </rPh>
    <rPh sb="21" eb="23">
      <t>サクセイ</t>
    </rPh>
    <rPh sb="23" eb="24">
      <t>ネガ</t>
    </rPh>
    <phoneticPr fontId="1"/>
  </si>
  <si>
    <t>記入上の注意 
①提出日、工事名、太枠線内記入のうえ2部提出のこと。 
②請求者取引先コード記入のこと。 
③事業者登録番号記入のこと。
④請求発生（　月分)記入のこと。
⑤注文契約工事は注文内容（注文番号等）記入のこと。 
⑥本紙に記入しきれない場合は、一式表示のうえ内訳書添付のこと。 
　 内訳書は任意書式も可、但しA4サイズとすること。</t>
    <rPh sb="55" eb="58">
      <t>ジギョウシャ</t>
    </rPh>
    <rPh sb="58" eb="60">
      <t>トウロク</t>
    </rPh>
    <rPh sb="60" eb="62">
      <t>バンゴウ</t>
    </rPh>
    <rPh sb="62" eb="64">
      <t>キニュウ</t>
    </rPh>
    <rPh sb="70" eb="72">
      <t>セイキュウ</t>
    </rPh>
    <rPh sb="72" eb="74">
      <t>ハッセイ</t>
    </rPh>
    <rPh sb="76" eb="77">
      <t>ツキ</t>
    </rPh>
    <rPh sb="77" eb="78">
      <t>ブン</t>
    </rPh>
    <rPh sb="79" eb="81">
      <t>キニュウ</t>
    </rPh>
    <phoneticPr fontId="1"/>
  </si>
  <si>
    <t xml:space="preserve">
・請求書出力シート及び請求内訳書出力のシートにデータが自動的に転記されます。
・マクロ機能は組み込んでいませんので、印刷は請求書、請求内訳書のシートを開き、
 手動で出力願います。（２部提出）
・請求内訳書は3ページ分作成されますが、必要ページ数のみ出力してください。
　（内訳書は任意書式も可。)
※入力欄以外は保護が掛けてあり編集することはできません。
</t>
    <rPh sb="44" eb="46">
      <t>キノウ</t>
    </rPh>
    <rPh sb="84" eb="86">
      <t>シュツリョク</t>
    </rPh>
    <rPh sb="93" eb="94">
      <t>ブ</t>
    </rPh>
    <rPh sb="94" eb="96">
      <t>テイシュツ</t>
    </rPh>
    <rPh sb="109" eb="110">
      <t>ブン</t>
    </rPh>
    <rPh sb="110" eb="112">
      <t>サクセイ</t>
    </rPh>
    <rPh sb="126" eb="128">
      <t>シュツリョク</t>
    </rPh>
    <rPh sb="138" eb="141">
      <t>ウチワケショ</t>
    </rPh>
    <rPh sb="142" eb="144">
      <t>ニンイ</t>
    </rPh>
    <rPh sb="144" eb="146">
      <t>ショシキ</t>
    </rPh>
    <rPh sb="147" eb="14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</si>
</sst>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 #\ #\ #\ #\ #\ #\ #\ #\ #"/>
    <numFmt numFmtId="177" formatCode="yyyy&quot; 年 &quot;m&quot; 月 &quot;d&quot; 日&quot;;@"/>
    <numFmt numFmtId="178" formatCode="#\ #\ #\ #\ #\ #"/>
    <numFmt numFmtId="179" formatCode="#,##0.0;[Red]\-#,##0.0"/>
    <numFmt numFmtId="180" formatCode="&quot;¥&quot;#,##0;[Red]\-#,##0"/>
  </numFmts>
  <fonts count="2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u val="double"/>
      <sz val="12"/>
      <color theme="1"/>
      <name val="ＭＳ Ｐゴシック"/>
      <family val="3"/>
      <charset val="128"/>
      <scheme val="minor"/>
    </font>
    <font>
      <sz val="14"/>
      <color theme="1"/>
      <name val="ＭＳ Ｐゴシック"/>
      <family val="3"/>
      <charset val="128"/>
      <scheme val="minor"/>
    </font>
    <font>
      <sz val="8"/>
      <color rgb="FFFF0000"/>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ＭＳ Ｐゴシック"/>
      <family val="3"/>
      <charset val="128"/>
      <scheme val="minor"/>
    </font>
    <font>
      <b/>
      <sz val="20"/>
      <color theme="1"/>
      <name val="ＭＳ Ｐゴシック"/>
      <family val="3"/>
      <charset val="128"/>
      <scheme val="minor"/>
    </font>
    <font>
      <sz val="16"/>
      <color theme="1"/>
      <name val="ＭＳ Ｐゴシック"/>
      <family val="3"/>
      <charset val="128"/>
      <scheme val="minor"/>
    </font>
    <font>
      <sz val="13.7"/>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8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hair">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auto="1"/>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s>
  <cellStyleXfs count="2">
    <xf numFmtId="0" fontId="0" fillId="0" borderId="0">
      <alignment vertical="center"/>
    </xf>
    <xf numFmtId="38" fontId="3" fillId="0" borderId="0" applyFont="0" applyFill="0" applyBorder="0" applyAlignment="0" applyProtection="0">
      <alignment vertical="center"/>
    </xf>
  </cellStyleXfs>
  <cellXfs count="31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6" fillId="0" borderId="4" xfId="0" applyFont="1" applyBorder="1" applyAlignment="1">
      <alignment vertical="center" textRotation="255"/>
    </xf>
    <xf numFmtId="0" fontId="7" fillId="0" borderId="4" xfId="0" applyFont="1" applyBorder="1" applyAlignment="1">
      <alignment vertical="center" textRotation="255"/>
    </xf>
    <xf numFmtId="0" fontId="8" fillId="0" borderId="0" xfId="0" applyFont="1" applyAlignment="1">
      <alignment horizontal="right" vertical="center"/>
    </xf>
    <xf numFmtId="0" fontId="6"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6" fillId="0" borderId="0" xfId="0" applyFont="1" applyAlignment="1"/>
    <xf numFmtId="38" fontId="0" fillId="0" borderId="4" xfId="0" applyNumberFormat="1" applyBorder="1">
      <alignment vertical="center"/>
    </xf>
    <xf numFmtId="0" fontId="0" fillId="0" borderId="0" xfId="0" applyAlignment="1">
      <alignment horizontal="right" vertical="center"/>
    </xf>
    <xf numFmtId="0" fontId="0" fillId="0" borderId="0" xfId="0" quotePrefix="1">
      <alignment vertical="center"/>
    </xf>
    <xf numFmtId="0" fontId="0" fillId="0" borderId="0" xfId="0" applyAlignment="1">
      <alignment horizontal="left" vertical="center"/>
    </xf>
    <xf numFmtId="0" fontId="0" fillId="2" borderId="4" xfId="0" applyFill="1" applyBorder="1">
      <alignment vertical="center"/>
    </xf>
    <xf numFmtId="0" fontId="6" fillId="0" borderId="7" xfId="0" applyFont="1" applyBorder="1">
      <alignment vertical="center"/>
    </xf>
    <xf numFmtId="0" fontId="0" fillId="0" borderId="8" xfId="0" applyBorder="1">
      <alignment vertical="center"/>
    </xf>
    <xf numFmtId="0" fontId="0" fillId="0" borderId="9" xfId="0" applyBorder="1">
      <alignment vertical="center"/>
    </xf>
    <xf numFmtId="0" fontId="9" fillId="0" borderId="10" xfId="0" applyFont="1" applyBorder="1" applyAlignment="1">
      <alignment horizontal="right"/>
    </xf>
    <xf numFmtId="0" fontId="8" fillId="0" borderId="11" xfId="0" applyFont="1" applyBorder="1" applyAlignment="1">
      <alignment horizontal="right" vertical="top"/>
    </xf>
    <xf numFmtId="0" fontId="8" fillId="0" borderId="12" xfId="0" applyFont="1" applyBorder="1" applyAlignment="1">
      <alignment horizontal="center" vertical="center"/>
    </xf>
    <xf numFmtId="0" fontId="9" fillId="0" borderId="0" xfId="0" applyFont="1">
      <alignment vertical="center"/>
    </xf>
    <xf numFmtId="0" fontId="0" fillId="0" borderId="0" xfId="0" applyAlignment="1">
      <alignment horizontal="center" vertical="center"/>
    </xf>
    <xf numFmtId="0" fontId="8" fillId="0" borderId="13" xfId="0" applyFont="1" applyBorder="1" applyAlignment="1">
      <alignment horizontal="center" vertical="center"/>
    </xf>
    <xf numFmtId="42" fontId="10" fillId="0" borderId="0" xfId="0" applyNumberFormat="1" applyFont="1">
      <alignment vertical="center"/>
    </xf>
    <xf numFmtId="0" fontId="10" fillId="0" borderId="0" xfId="0" applyFont="1">
      <alignment vertical="center"/>
    </xf>
    <xf numFmtId="0" fontId="11" fillId="0" borderId="0" xfId="0" applyFont="1" applyAlignment="1">
      <alignment vertical="top"/>
    </xf>
    <xf numFmtId="0" fontId="8" fillId="0" borderId="14" xfId="0" applyFont="1" applyBorder="1" applyAlignment="1">
      <alignment horizontal="center" vertical="center"/>
    </xf>
    <xf numFmtId="0" fontId="8" fillId="0" borderId="0" xfId="0" applyFont="1" applyAlignment="1">
      <alignment horizontal="right" vertical="top"/>
    </xf>
    <xf numFmtId="0" fontId="9" fillId="0" borderId="0" xfId="0" applyFont="1" applyAlignment="1">
      <alignment horizontal="left" vertical="top" wrapText="1"/>
    </xf>
    <xf numFmtId="0" fontId="6" fillId="0" borderId="8" xfId="0" applyFont="1" applyBorder="1">
      <alignment vertical="center"/>
    </xf>
    <xf numFmtId="0" fontId="10" fillId="0" borderId="0" xfId="0" applyFont="1" applyAlignment="1">
      <alignment horizontal="center" vertical="center"/>
    </xf>
    <xf numFmtId="0" fontId="8" fillId="0" borderId="16" xfId="0" applyFont="1" applyBorder="1" applyAlignment="1">
      <alignment horizontal="center" vertical="center"/>
    </xf>
    <xf numFmtId="0" fontId="8" fillId="0" borderId="0" xfId="0" applyFont="1" applyAlignment="1"/>
    <xf numFmtId="0" fontId="9" fillId="0" borderId="17" xfId="0" applyFont="1" applyBorder="1" applyAlignment="1">
      <alignment horizontal="center" vertical="center"/>
    </xf>
    <xf numFmtId="38" fontId="9" fillId="0" borderId="18" xfId="1" applyFont="1" applyBorder="1" applyAlignment="1">
      <alignment vertical="center"/>
    </xf>
    <xf numFmtId="38" fontId="9" fillId="0" borderId="20" xfId="1" applyFont="1" applyBorder="1" applyAlignment="1">
      <alignment vertical="center"/>
    </xf>
    <xf numFmtId="0" fontId="9" fillId="0" borderId="21" xfId="0" applyFont="1" applyBorder="1" applyAlignment="1">
      <alignment horizontal="center" vertical="center"/>
    </xf>
    <xf numFmtId="40" fontId="9" fillId="0" borderId="0" xfId="1" applyNumberFormat="1" applyFont="1" applyBorder="1" applyAlignment="1">
      <alignment vertical="center"/>
    </xf>
    <xf numFmtId="0" fontId="9" fillId="0" borderId="0" xfId="0" applyFont="1" applyAlignment="1">
      <alignment horizontal="center" vertical="center"/>
    </xf>
    <xf numFmtId="38" fontId="9" fillId="0" borderId="23" xfId="1" applyFont="1" applyBorder="1" applyAlignment="1">
      <alignment vertical="center"/>
    </xf>
    <xf numFmtId="0" fontId="9" fillId="0" borderId="22" xfId="0" applyFont="1" applyBorder="1" applyAlignment="1">
      <alignment horizontal="center" vertical="center"/>
    </xf>
    <xf numFmtId="38" fontId="9" fillId="0" borderId="24" xfId="1" applyFont="1" applyBorder="1" applyAlignment="1">
      <alignment horizontal="center" vertical="center"/>
    </xf>
    <xf numFmtId="38" fontId="9" fillId="0" borderId="25" xfId="1" applyFont="1" applyBorder="1" applyAlignment="1">
      <alignment vertical="center"/>
    </xf>
    <xf numFmtId="38" fontId="9" fillId="0" borderId="26" xfId="1" applyFont="1" applyBorder="1" applyAlignment="1">
      <alignment horizontal="center" vertical="center"/>
    </xf>
    <xf numFmtId="38" fontId="9" fillId="0" borderId="27" xfId="1" applyFont="1" applyBorder="1" applyAlignment="1">
      <alignment horizontal="center" vertical="center"/>
    </xf>
    <xf numFmtId="38" fontId="3" fillId="0" borderId="28" xfId="1" applyFont="1" applyBorder="1" applyAlignment="1">
      <alignment vertical="center"/>
    </xf>
    <xf numFmtId="0" fontId="8" fillId="0" borderId="0" xfId="0" applyFont="1" applyAlignment="1">
      <alignment horizontal="center" vertical="center"/>
    </xf>
    <xf numFmtId="38" fontId="3" fillId="0" borderId="29" xfId="1" applyFont="1" applyBorder="1">
      <alignment vertical="center"/>
    </xf>
    <xf numFmtId="38" fontId="3" fillId="0" borderId="30" xfId="1" applyFont="1" applyBorder="1">
      <alignment vertical="center"/>
    </xf>
    <xf numFmtId="38" fontId="3" fillId="0" borderId="31" xfId="1" applyFont="1" applyBorder="1">
      <alignment vertical="center"/>
    </xf>
    <xf numFmtId="0" fontId="8" fillId="3" borderId="28"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8" fillId="0" borderId="0" xfId="0" applyFont="1" applyAlignment="1">
      <alignment horizontal="left" vertical="center"/>
    </xf>
    <xf numFmtId="14" fontId="0" fillId="2" borderId="4" xfId="0" applyNumberFormat="1" applyFill="1" applyBorder="1" applyAlignment="1" applyProtection="1">
      <alignment horizontal="center" vertical="center"/>
      <protection locked="0"/>
    </xf>
    <xf numFmtId="0" fontId="0" fillId="2" borderId="21" xfId="0" applyFill="1" applyBorder="1" applyAlignment="1" applyProtection="1">
      <alignment horizontal="left" vertical="center"/>
      <protection locked="0"/>
    </xf>
    <xf numFmtId="0" fontId="0" fillId="2" borderId="3" xfId="0" applyFill="1" applyBorder="1" applyAlignment="1" applyProtection="1">
      <alignment vertical="center" shrinkToFit="1"/>
      <protection locked="0"/>
    </xf>
    <xf numFmtId="38" fontId="3" fillId="2" borderId="5" xfId="1" applyFont="1" applyFill="1" applyBorder="1" applyAlignment="1" applyProtection="1">
      <alignment vertical="center"/>
      <protection locked="0"/>
    </xf>
    <xf numFmtId="40" fontId="3" fillId="2" borderId="3" xfId="1" applyNumberFormat="1" applyFont="1" applyFill="1" applyBorder="1" applyProtection="1">
      <alignment vertical="center"/>
      <protection locked="0"/>
    </xf>
    <xf numFmtId="0" fontId="0" fillId="2" borderId="3" xfId="0" applyFill="1" applyBorder="1" applyAlignment="1" applyProtection="1">
      <alignment horizontal="center" vertical="center"/>
      <protection locked="0"/>
    </xf>
    <xf numFmtId="0" fontId="0" fillId="2" borderId="35" xfId="0" applyFill="1" applyBorder="1" applyAlignment="1" applyProtection="1">
      <alignment horizontal="left" vertical="center"/>
      <protection locked="0"/>
    </xf>
    <xf numFmtId="0" fontId="0" fillId="2" borderId="1" xfId="0" applyFill="1" applyBorder="1" applyAlignment="1" applyProtection="1">
      <alignment vertical="center" shrinkToFit="1"/>
      <protection locked="0"/>
    </xf>
    <xf numFmtId="38" fontId="3" fillId="2" borderId="1" xfId="1" applyFont="1" applyFill="1" applyBorder="1" applyAlignment="1" applyProtection="1">
      <alignment vertical="center"/>
      <protection locked="0"/>
    </xf>
    <xf numFmtId="40" fontId="3" fillId="2" borderId="1" xfId="1"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36" xfId="0" applyFill="1" applyBorder="1" applyAlignment="1" applyProtection="1">
      <alignment horizontal="left" vertical="center"/>
      <protection locked="0"/>
    </xf>
    <xf numFmtId="0" fontId="0" fillId="2" borderId="2" xfId="0" applyFill="1" applyBorder="1" applyAlignment="1" applyProtection="1">
      <alignment vertical="center" shrinkToFit="1"/>
      <protection locked="0"/>
    </xf>
    <xf numFmtId="38" fontId="3" fillId="2" borderId="2" xfId="1" applyFont="1" applyFill="1" applyBorder="1" applyAlignment="1" applyProtection="1">
      <alignment vertical="center"/>
      <protection locked="0"/>
    </xf>
    <xf numFmtId="40" fontId="3" fillId="2" borderId="2" xfId="1" applyNumberFormat="1" applyFont="1" applyFill="1" applyBorder="1" applyProtection="1">
      <alignment vertical="center"/>
      <protection locked="0"/>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left" vertical="center"/>
      <protection locked="0"/>
    </xf>
    <xf numFmtId="2" fontId="0" fillId="2" borderId="33" xfId="0" applyNumberFormat="1" applyFill="1" applyBorder="1" applyAlignment="1" applyProtection="1">
      <alignment horizontal="right" vertical="center"/>
      <protection locked="0"/>
    </xf>
    <xf numFmtId="2" fontId="0" fillId="2" borderId="33" xfId="0" applyNumberFormat="1" applyFill="1" applyBorder="1" applyAlignment="1" applyProtection="1">
      <alignment horizontal="center" vertical="center"/>
      <protection locked="0"/>
    </xf>
    <xf numFmtId="40" fontId="12" fillId="0" borderId="5" xfId="1" applyNumberFormat="1" applyFont="1" applyBorder="1" applyAlignment="1">
      <alignment vertical="center" shrinkToFit="1"/>
    </xf>
    <xf numFmtId="40" fontId="12" fillId="0" borderId="1" xfId="1" applyNumberFormat="1" applyFont="1" applyBorder="1" applyAlignment="1">
      <alignment vertical="center" shrinkToFit="1"/>
    </xf>
    <xf numFmtId="40" fontId="12" fillId="0" borderId="2" xfId="1" applyNumberFormat="1" applyFont="1" applyBorder="1" applyAlignment="1">
      <alignment vertical="center" shrinkToFit="1"/>
    </xf>
    <xf numFmtId="38" fontId="12" fillId="0" borderId="5" xfId="0" applyNumberFormat="1" applyFont="1" applyBorder="1" applyAlignment="1">
      <alignment horizontal="right" vertical="center" shrinkToFit="1"/>
    </xf>
    <xf numFmtId="38" fontId="12" fillId="0" borderId="1" xfId="1" applyFont="1" applyBorder="1" applyAlignment="1">
      <alignment horizontal="right" vertical="center" shrinkToFit="1"/>
    </xf>
    <xf numFmtId="38" fontId="12" fillId="0" borderId="2" xfId="1" applyFont="1" applyBorder="1" applyAlignment="1">
      <alignment horizontal="right" vertical="center" shrinkToFit="1"/>
    </xf>
    <xf numFmtId="38" fontId="12" fillId="0" borderId="37" xfId="1" applyFont="1" applyBorder="1" applyAlignment="1">
      <alignment horizontal="right" vertical="center" shrinkToFit="1"/>
    </xf>
    <xf numFmtId="38" fontId="12" fillId="0" borderId="38" xfId="0" applyNumberFormat="1" applyFont="1" applyBorder="1" applyAlignment="1">
      <alignment vertical="center" shrinkToFit="1"/>
    </xf>
    <xf numFmtId="38" fontId="12" fillId="0" borderId="39" xfId="0" applyNumberFormat="1" applyFont="1" applyBorder="1" applyAlignment="1">
      <alignment vertical="center" shrinkToFit="1"/>
    </xf>
    <xf numFmtId="38" fontId="12" fillId="0" borderId="5" xfId="0" applyNumberFormat="1" applyFont="1" applyBorder="1" applyAlignment="1">
      <alignment vertical="center" shrinkToFit="1"/>
    </xf>
    <xf numFmtId="38" fontId="12" fillId="0" borderId="37" xfId="0" applyNumberFormat="1" applyFont="1" applyBorder="1" applyAlignment="1">
      <alignment vertical="center" shrinkToFit="1"/>
    </xf>
    <xf numFmtId="40" fontId="9" fillId="0" borderId="5" xfId="1" applyNumberFormat="1" applyFont="1" applyBorder="1" applyAlignment="1">
      <alignment vertical="center" shrinkToFit="1"/>
    </xf>
    <xf numFmtId="40" fontId="9" fillId="0" borderId="22" xfId="1" applyNumberFormat="1" applyFont="1" applyBorder="1" applyAlignment="1">
      <alignment vertical="center" shrinkToFit="1"/>
    </xf>
    <xf numFmtId="40" fontId="9" fillId="0" borderId="3" xfId="1" applyNumberFormat="1" applyFont="1" applyBorder="1" applyAlignment="1">
      <alignment vertical="center" shrinkToFit="1"/>
    </xf>
    <xf numFmtId="176" fontId="5" fillId="0" borderId="40" xfId="0" applyNumberFormat="1" applyFont="1" applyBorder="1" applyAlignment="1">
      <alignment horizontal="center" vertical="center"/>
    </xf>
    <xf numFmtId="0" fontId="8" fillId="0" borderId="0" xfId="0" applyFont="1">
      <alignment vertical="center"/>
    </xf>
    <xf numFmtId="0" fontId="0" fillId="0" borderId="0" xfId="0" applyAlignment="1" applyProtection="1">
      <alignment horizontal="center" vertical="center"/>
      <protection locked="0"/>
    </xf>
    <xf numFmtId="38" fontId="8" fillId="0" borderId="0" xfId="1" applyFont="1" applyBorder="1" applyAlignment="1">
      <alignment horizontal="left" vertical="center"/>
    </xf>
    <xf numFmtId="38" fontId="9" fillId="0" borderId="0" xfId="1" applyFont="1" applyBorder="1" applyAlignment="1">
      <alignment vertical="center"/>
    </xf>
    <xf numFmtId="38" fontId="8" fillId="0" borderId="7" xfId="1" applyFont="1" applyBorder="1" applyAlignment="1">
      <alignment horizontal="left" vertical="center"/>
    </xf>
    <xf numFmtId="38" fontId="12" fillId="0" borderId="1" xfId="0" applyNumberFormat="1" applyFont="1" applyBorder="1" applyAlignment="1">
      <alignment vertical="center" shrinkToFit="1"/>
    </xf>
    <xf numFmtId="38" fontId="12" fillId="0" borderId="41" xfId="0" applyNumberFormat="1" applyFont="1" applyBorder="1" applyAlignment="1">
      <alignment vertical="center" shrinkToFit="1"/>
    </xf>
    <xf numFmtId="38" fontId="12" fillId="0" borderId="2" xfId="0" applyNumberFormat="1" applyFont="1" applyBorder="1" applyAlignment="1">
      <alignment vertical="center" shrinkToFit="1"/>
    </xf>
    <xf numFmtId="38" fontId="12" fillId="0" borderId="42" xfId="0" applyNumberFormat="1" applyFont="1" applyBorder="1" applyAlignment="1">
      <alignment vertical="center" shrinkToFit="1"/>
    </xf>
    <xf numFmtId="38" fontId="3" fillId="0" borderId="0" xfId="1" applyFont="1" applyBorder="1" applyAlignment="1">
      <alignment horizontal="right" vertical="center"/>
    </xf>
    <xf numFmtId="38" fontId="3" fillId="0" borderId="0" xfId="1" applyFont="1" applyBorder="1" applyAlignment="1">
      <alignment vertical="center"/>
    </xf>
    <xf numFmtId="0" fontId="13" fillId="3" borderId="4" xfId="0" applyFont="1" applyFill="1" applyBorder="1" applyAlignment="1">
      <alignment horizontal="center" vertical="center" wrapText="1"/>
    </xf>
    <xf numFmtId="0" fontId="4" fillId="0" borderId="0" xfId="0" applyFont="1">
      <alignment vertical="center"/>
    </xf>
    <xf numFmtId="40" fontId="3" fillId="0" borderId="3" xfId="1" applyNumberFormat="1" applyFont="1" applyBorder="1">
      <alignment vertical="center"/>
    </xf>
    <xf numFmtId="40" fontId="3" fillId="0" borderId="1" xfId="1" applyNumberFormat="1" applyFont="1" applyBorder="1">
      <alignment vertical="center"/>
    </xf>
    <xf numFmtId="40" fontId="3" fillId="0" borderId="2" xfId="1" applyNumberFormat="1" applyFont="1" applyBorder="1">
      <alignment vertical="center"/>
    </xf>
    <xf numFmtId="40" fontId="0" fillId="0" borderId="4" xfId="0" applyNumberFormat="1" applyBorder="1">
      <alignment vertical="center"/>
    </xf>
    <xf numFmtId="179" fontId="3" fillId="2" borderId="3" xfId="1" applyNumberFormat="1" applyFont="1" applyFill="1" applyBorder="1" applyProtection="1">
      <alignment vertical="center"/>
      <protection locked="0"/>
    </xf>
    <xf numFmtId="179" fontId="3" fillId="2" borderId="1" xfId="1" applyNumberFormat="1" applyFont="1" applyFill="1" applyBorder="1" applyProtection="1">
      <alignment vertical="center"/>
      <protection locked="0"/>
    </xf>
    <xf numFmtId="179" fontId="3" fillId="2" borderId="2" xfId="1" applyNumberFormat="1" applyFont="1" applyFill="1" applyBorder="1" applyProtection="1">
      <alignment vertical="center"/>
      <protection locked="0"/>
    </xf>
    <xf numFmtId="179" fontId="3" fillId="2" borderId="34" xfId="1" applyNumberFormat="1" applyFont="1" applyFill="1" applyBorder="1" applyAlignment="1" applyProtection="1">
      <alignment vertical="center"/>
      <protection locked="0"/>
    </xf>
    <xf numFmtId="179" fontId="9" fillId="0" borderId="5" xfId="1" applyNumberFormat="1" applyFont="1" applyBorder="1" applyAlignment="1">
      <alignment vertical="center"/>
    </xf>
    <xf numFmtId="179" fontId="9" fillId="0" borderId="22" xfId="1" applyNumberFormat="1" applyFont="1" applyBorder="1" applyAlignment="1">
      <alignment vertical="center"/>
    </xf>
    <xf numFmtId="179" fontId="9" fillId="0" borderId="3" xfId="1" applyNumberFormat="1" applyFont="1" applyBorder="1" applyAlignment="1">
      <alignment vertical="center"/>
    </xf>
    <xf numFmtId="179" fontId="9" fillId="0" borderId="22" xfId="1" applyNumberFormat="1" applyFont="1" applyBorder="1" applyAlignment="1">
      <alignment horizontal="center" vertical="center"/>
    </xf>
    <xf numFmtId="0" fontId="8" fillId="0" borderId="0" xfId="0" applyFont="1" applyAlignment="1">
      <alignment horizontal="left" vertical="center" wrapText="1"/>
    </xf>
    <xf numFmtId="38" fontId="0" fillId="0" borderId="0" xfId="0" applyNumberFormat="1">
      <alignment vertical="center"/>
    </xf>
    <xf numFmtId="0" fontId="8" fillId="0" borderId="77" xfId="0" applyFont="1" applyBorder="1" applyAlignment="1">
      <alignment horizontal="center" vertical="center"/>
    </xf>
    <xf numFmtId="9" fontId="0" fillId="2" borderId="45" xfId="0" applyNumberFormat="1" applyFill="1" applyBorder="1" applyAlignment="1" applyProtection="1">
      <alignment horizontal="right" vertical="center"/>
      <protection locked="0"/>
    </xf>
    <xf numFmtId="9" fontId="0" fillId="2" borderId="1" xfId="0" applyNumberFormat="1" applyFill="1" applyBorder="1" applyAlignment="1" applyProtection="1">
      <alignment horizontal="right" vertical="center"/>
      <protection locked="0"/>
    </xf>
    <xf numFmtId="9" fontId="0" fillId="2" borderId="6" xfId="0" applyNumberFormat="1" applyFill="1" applyBorder="1" applyAlignment="1" applyProtection="1">
      <alignment horizontal="right" vertical="center"/>
      <protection locked="0"/>
    </xf>
    <xf numFmtId="9" fontId="0" fillId="0" borderId="0" xfId="0" applyNumberFormat="1">
      <alignment vertical="center"/>
    </xf>
    <xf numFmtId="38" fontId="12" fillId="0" borderId="0" xfId="1" applyFont="1" applyBorder="1" applyAlignment="1">
      <alignment horizontal="right" vertical="center" shrinkToFit="1"/>
    </xf>
    <xf numFmtId="38" fontId="12" fillId="0" borderId="0" xfId="0" applyNumberFormat="1" applyFont="1" applyAlignment="1">
      <alignment vertical="center" shrinkToFit="1"/>
    </xf>
    <xf numFmtId="0" fontId="0" fillId="0" borderId="53" xfId="0" applyBorder="1">
      <alignment vertical="center"/>
    </xf>
    <xf numFmtId="0" fontId="0" fillId="0" borderId="78" xfId="0" applyBorder="1">
      <alignment vertical="center"/>
    </xf>
    <xf numFmtId="0" fontId="0" fillId="0" borderId="35" xfId="0" applyBorder="1">
      <alignment vertical="center"/>
    </xf>
    <xf numFmtId="0" fontId="0" fillId="0" borderId="68" xfId="0" applyBorder="1">
      <alignment vertical="center"/>
    </xf>
    <xf numFmtId="40" fontId="0" fillId="0" borderId="77" xfId="0" applyNumberFormat="1" applyBorder="1">
      <alignment vertical="center"/>
    </xf>
    <xf numFmtId="40" fontId="8" fillId="0" borderId="0" xfId="0" applyNumberFormat="1" applyFont="1" applyAlignment="1">
      <alignment horizontal="center" vertical="center"/>
    </xf>
    <xf numFmtId="38" fontId="0" fillId="0" borderId="0" xfId="0" applyNumberFormat="1" applyAlignment="1">
      <alignment horizontal="right" vertical="center"/>
    </xf>
    <xf numFmtId="0" fontId="9" fillId="0" borderId="0" xfId="0" applyFont="1" applyAlignment="1">
      <alignment horizontal="left" vertical="center"/>
    </xf>
    <xf numFmtId="38" fontId="4" fillId="0" borderId="0" xfId="0" applyNumberFormat="1" applyFont="1" applyAlignment="1">
      <alignment horizontal="right" vertical="center"/>
    </xf>
    <xf numFmtId="0" fontId="17" fillId="0" borderId="0" xfId="0" applyFont="1">
      <alignment vertical="center"/>
    </xf>
    <xf numFmtId="38" fontId="17" fillId="0" borderId="0" xfId="0" applyNumberFormat="1" applyFont="1">
      <alignment vertical="center"/>
    </xf>
    <xf numFmtId="38" fontId="4" fillId="0" borderId="0" xfId="0" applyNumberFormat="1" applyFont="1">
      <alignment vertical="center"/>
    </xf>
    <xf numFmtId="38" fontId="0" fillId="0" borderId="4" xfId="1" applyFont="1" applyBorder="1" applyAlignment="1">
      <alignment horizontal="center" vertical="center" shrinkToFit="1"/>
    </xf>
    <xf numFmtId="0" fontId="0" fillId="0" borderId="4" xfId="0" applyBorder="1" applyAlignment="1">
      <alignment horizontal="center" vertical="center"/>
    </xf>
    <xf numFmtId="38" fontId="12" fillId="0" borderId="8" xfId="0" applyNumberFormat="1" applyFont="1" applyBorder="1" applyAlignment="1">
      <alignment vertical="center" shrinkToFit="1"/>
    </xf>
    <xf numFmtId="0" fontId="0" fillId="2" borderId="4" xfId="0" applyFill="1" applyBorder="1" applyAlignment="1" applyProtection="1">
      <alignment horizontal="center" vertical="center"/>
      <protection locked="0"/>
    </xf>
    <xf numFmtId="38" fontId="0" fillId="0" borderId="14" xfId="1" applyFont="1" applyBorder="1" applyAlignment="1">
      <alignment horizontal="center" vertical="center" shrinkToFit="1"/>
    </xf>
    <xf numFmtId="38" fontId="0" fillId="0" borderId="16" xfId="0" applyNumberFormat="1" applyBorder="1" applyAlignment="1">
      <alignment horizontal="right" vertical="center"/>
    </xf>
    <xf numFmtId="38" fontId="0" fillId="0" borderId="85" xfId="0" applyNumberFormat="1" applyBorder="1" applyAlignment="1">
      <alignment horizontal="right" vertical="center"/>
    </xf>
    <xf numFmtId="0" fontId="0" fillId="0" borderId="86" xfId="0" applyBorder="1">
      <alignment vertical="center"/>
    </xf>
    <xf numFmtId="0" fontId="0" fillId="0" borderId="22" xfId="0" applyBorder="1">
      <alignment vertical="center"/>
    </xf>
    <xf numFmtId="0" fontId="8" fillId="0" borderId="68" xfId="0" applyFont="1" applyBorder="1">
      <alignment vertical="center"/>
    </xf>
    <xf numFmtId="0" fontId="8" fillId="0" borderId="67" xfId="0" applyFont="1" applyBorder="1">
      <alignment vertical="center"/>
    </xf>
    <xf numFmtId="38" fontId="0" fillId="0" borderId="23" xfId="0" applyNumberFormat="1" applyBorder="1">
      <alignment vertical="center"/>
    </xf>
    <xf numFmtId="40" fontId="9" fillId="0" borderId="0" xfId="0" applyNumberFormat="1" applyFont="1" applyAlignment="1">
      <alignment horizontal="left" vertical="center"/>
    </xf>
    <xf numFmtId="0" fontId="12" fillId="0" borderId="40" xfId="0" applyFont="1" applyBorder="1">
      <alignment vertical="center"/>
    </xf>
    <xf numFmtId="0" fontId="19" fillId="0" borderId="0" xfId="0" applyFont="1" applyAlignment="1">
      <alignment horizontal="center" vertical="center"/>
    </xf>
    <xf numFmtId="0" fontId="0" fillId="2" borderId="34" xfId="0" applyFill="1" applyBorder="1" applyAlignment="1" applyProtection="1">
      <alignment horizontal="left" vertical="center" shrinkToFit="1"/>
      <protection locked="0"/>
    </xf>
    <xf numFmtId="0" fontId="0" fillId="2" borderId="43" xfId="0" applyFill="1" applyBorder="1" applyAlignment="1" applyProtection="1">
      <alignment horizontal="left" vertical="center" shrinkToFit="1"/>
      <protection locked="0"/>
    </xf>
    <xf numFmtId="40" fontId="3" fillId="0" borderId="33" xfId="1" applyNumberFormat="1" applyFont="1" applyBorder="1" applyAlignment="1">
      <alignment vertical="center"/>
    </xf>
    <xf numFmtId="0" fontId="0" fillId="2" borderId="33" xfId="0" applyFill="1" applyBorder="1" applyAlignment="1" applyProtection="1">
      <alignment horizontal="left" vertical="center"/>
      <protection locked="0"/>
    </xf>
    <xf numFmtId="0" fontId="14" fillId="0" borderId="0" xfId="0" applyFont="1" applyAlignment="1">
      <alignment horizontal="center" vertical="center"/>
    </xf>
    <xf numFmtId="0" fontId="8" fillId="3" borderId="2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32" xfId="0" applyFont="1" applyFill="1" applyBorder="1" applyAlignment="1">
      <alignment horizontal="center" vertical="center"/>
    </xf>
    <xf numFmtId="0" fontId="8" fillId="0" borderId="28" xfId="0" applyFont="1" applyBorder="1" applyAlignment="1">
      <alignment horizontal="center" vertical="center"/>
    </xf>
    <xf numFmtId="0" fontId="8" fillId="0" borderId="32" xfId="0" applyFont="1" applyBorder="1" applyAlignment="1">
      <alignment horizontal="center" vertical="center"/>
    </xf>
    <xf numFmtId="0" fontId="8" fillId="0" borderId="19" xfId="0" applyFont="1" applyBorder="1" applyAlignment="1">
      <alignment horizontal="center" vertical="center"/>
    </xf>
    <xf numFmtId="0" fontId="0" fillId="2" borderId="28" xfId="0" applyFill="1" applyBorder="1" applyAlignment="1" applyProtection="1">
      <alignment horizontal="left" vertical="center" shrinkToFit="1"/>
      <protection locked="0"/>
    </xf>
    <xf numFmtId="0" fontId="0" fillId="2" borderId="32" xfId="0" applyFill="1" applyBorder="1" applyAlignment="1" applyProtection="1">
      <alignment horizontal="left" vertical="center" shrinkToFit="1"/>
      <protection locked="0"/>
    </xf>
    <xf numFmtId="0" fontId="0" fillId="2" borderId="28" xfId="0" applyFill="1" applyBorder="1" applyAlignment="1" applyProtection="1">
      <alignment horizontal="left" vertical="center"/>
      <protection locked="0"/>
    </xf>
    <xf numFmtId="0" fontId="0" fillId="2" borderId="32" xfId="0" applyFill="1" applyBorder="1" applyAlignment="1" applyProtection="1">
      <alignment horizontal="left" vertical="center"/>
      <protection locked="0"/>
    </xf>
    <xf numFmtId="0" fontId="8" fillId="3" borderId="4" xfId="0" applyFont="1" applyFill="1" applyBorder="1" applyAlignment="1">
      <alignment horizontal="center" vertical="center"/>
    </xf>
    <xf numFmtId="38" fontId="3" fillId="0" borderId="28" xfId="1" applyFont="1" applyBorder="1" applyAlignment="1">
      <alignment horizontal="right" vertical="center"/>
    </xf>
    <xf numFmtId="38" fontId="3" fillId="0" borderId="32" xfId="1" applyFont="1" applyBorder="1" applyAlignment="1">
      <alignment horizontal="right" vertical="center"/>
    </xf>
    <xf numFmtId="0" fontId="0" fillId="2" borderId="19" xfId="0" applyFill="1" applyBorder="1" applyAlignment="1" applyProtection="1">
      <alignment horizontal="left" vertical="center"/>
      <protection locked="0"/>
    </xf>
    <xf numFmtId="0" fontId="8" fillId="3" borderId="33" xfId="0" applyFont="1" applyFill="1" applyBorder="1" applyAlignment="1">
      <alignment horizontal="center" vertical="center"/>
    </xf>
    <xf numFmtId="0" fontId="8" fillId="0" borderId="0" xfId="0" applyFont="1" applyAlignment="1">
      <alignment horizontal="left" vertical="top" wrapText="1"/>
    </xf>
    <xf numFmtId="0" fontId="8" fillId="3" borderId="44" xfId="0" applyFont="1" applyFill="1" applyBorder="1" applyAlignment="1">
      <alignment horizontal="center" vertical="center"/>
    </xf>
    <xf numFmtId="0" fontId="8" fillId="3" borderId="43" xfId="0" applyFont="1" applyFill="1" applyBorder="1" applyAlignment="1">
      <alignment horizontal="center" vertical="center"/>
    </xf>
    <xf numFmtId="38" fontId="3" fillId="2" borderId="45" xfId="1" applyFont="1" applyFill="1" applyBorder="1" applyAlignment="1" applyProtection="1">
      <alignment horizontal="right" vertical="center"/>
      <protection locked="0"/>
    </xf>
    <xf numFmtId="38" fontId="3" fillId="2" borderId="46" xfId="1" applyFont="1" applyFill="1" applyBorder="1" applyAlignment="1" applyProtection="1">
      <alignment horizontal="right" vertical="center"/>
      <protection locked="0"/>
    </xf>
    <xf numFmtId="38" fontId="3" fillId="2" borderId="1" xfId="1" applyFont="1" applyFill="1" applyBorder="1" applyAlignment="1" applyProtection="1">
      <alignment horizontal="right" vertical="center"/>
      <protection locked="0"/>
    </xf>
    <xf numFmtId="38" fontId="3" fillId="2" borderId="3" xfId="1" applyFont="1" applyFill="1" applyBorder="1" applyAlignment="1" applyProtection="1">
      <alignment horizontal="right" vertical="center"/>
      <protection locked="0"/>
    </xf>
    <xf numFmtId="38" fontId="3" fillId="2" borderId="6"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0" borderId="35" xfId="0" applyBorder="1" applyAlignment="1">
      <alignment horizontal="center" vertical="center"/>
    </xf>
    <xf numFmtId="0" fontId="0" fillId="0" borderId="80" xfId="0" applyBorder="1" applyAlignment="1">
      <alignment horizontal="center" vertical="center"/>
    </xf>
    <xf numFmtId="0" fontId="0" fillId="0" borderId="30" xfId="0" applyBorder="1" applyAlignment="1">
      <alignment horizontal="center" vertical="center"/>
    </xf>
    <xf numFmtId="0" fontId="20" fillId="0" borderId="47" xfId="0" applyFont="1" applyBorder="1" applyAlignment="1">
      <alignment horizontal="left" vertical="center"/>
    </xf>
    <xf numFmtId="0" fontId="20" fillId="0" borderId="48" xfId="0" applyFont="1" applyBorder="1" applyAlignment="1">
      <alignment horizontal="left" vertical="center"/>
    </xf>
    <xf numFmtId="0" fontId="0" fillId="0" borderId="13" xfId="0" applyBorder="1" applyAlignment="1">
      <alignment horizontal="center" vertical="center"/>
    </xf>
    <xf numFmtId="0" fontId="0" fillId="0" borderId="61" xfId="0" applyBorder="1" applyAlignment="1">
      <alignment horizontal="center" vertical="center"/>
    </xf>
    <xf numFmtId="0" fontId="9" fillId="0" borderId="0" xfId="0" applyFont="1" applyAlignment="1">
      <alignment horizontal="left" wrapText="1"/>
    </xf>
    <xf numFmtId="0" fontId="9" fillId="0" borderId="69" xfId="0" applyFont="1" applyBorder="1" applyAlignment="1">
      <alignment horizontal="left" wrapText="1"/>
    </xf>
    <xf numFmtId="0" fontId="5" fillId="0" borderId="0" xfId="0" applyFont="1" applyAlignment="1">
      <alignment horizontal="left" vertical="center" wrapText="1"/>
    </xf>
    <xf numFmtId="0" fontId="5" fillId="0" borderId="69" xfId="0" applyFont="1" applyBorder="1" applyAlignment="1">
      <alignment horizontal="left" vertical="center" wrapText="1"/>
    </xf>
    <xf numFmtId="0" fontId="9" fillId="0" borderId="10" xfId="0" applyFont="1" applyBorder="1" applyAlignment="1">
      <alignment horizontal="right" vertical="center" wrapText="1"/>
    </xf>
    <xf numFmtId="0" fontId="9" fillId="0" borderId="15" xfId="0" applyFont="1" applyBorder="1" applyAlignment="1">
      <alignment horizontal="left" vertical="top" wrapText="1"/>
    </xf>
    <xf numFmtId="0" fontId="9" fillId="0" borderId="70" xfId="0" applyFont="1" applyBorder="1" applyAlignment="1">
      <alignment horizontal="left" vertical="top" wrapText="1"/>
    </xf>
    <xf numFmtId="0" fontId="8" fillId="0" borderId="68"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0" fillId="0" borderId="3" xfId="0" applyBorder="1" applyAlignment="1">
      <alignment horizontal="center" vertical="center"/>
    </xf>
    <xf numFmtId="0" fontId="8" fillId="0" borderId="4"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13"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38" fontId="12" fillId="0" borderId="71" xfId="1" applyFont="1" applyBorder="1" applyAlignment="1">
      <alignment horizontal="right" vertical="center" shrinkToFit="1"/>
    </xf>
    <xf numFmtId="38" fontId="12" fillId="0" borderId="59" xfId="1" applyFont="1" applyBorder="1" applyAlignment="1">
      <alignment horizontal="right" vertical="center" shrinkToFit="1"/>
    </xf>
    <xf numFmtId="0" fontId="0" fillId="0" borderId="0" xfId="0" applyAlignment="1">
      <alignment horizontal="left" vertical="center"/>
    </xf>
    <xf numFmtId="42" fontId="15" fillId="0" borderId="0" xfId="0" applyNumberFormat="1" applyFont="1" applyAlignment="1">
      <alignment horizontal="center" vertical="center"/>
    </xf>
    <xf numFmtId="0" fontId="15" fillId="0" borderId="0" xfId="0" applyFont="1" applyAlignment="1">
      <alignment horizontal="center" vertical="center"/>
    </xf>
    <xf numFmtId="0" fontId="8" fillId="0" borderId="7"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8"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9" fillId="0" borderId="55" xfId="0" applyFont="1" applyBorder="1" applyAlignment="1">
      <alignment horizontal="center" vertical="center"/>
    </xf>
    <xf numFmtId="0" fontId="9" fillId="0" borderId="69" xfId="0" applyFont="1" applyBorder="1" applyAlignment="1">
      <alignment horizontal="center" vertical="center"/>
    </xf>
    <xf numFmtId="0" fontId="10" fillId="0" borderId="28" xfId="0" applyFont="1" applyBorder="1" applyAlignment="1">
      <alignment horizontal="center" vertical="center"/>
    </xf>
    <xf numFmtId="0" fontId="10" fillId="0" borderId="19" xfId="0" applyFont="1" applyBorder="1" applyAlignment="1">
      <alignment horizontal="center" vertical="center"/>
    </xf>
    <xf numFmtId="0" fontId="10" fillId="0" borderId="32" xfId="0" applyFont="1" applyBorder="1" applyAlignment="1">
      <alignment horizontal="center" vertical="center"/>
    </xf>
    <xf numFmtId="0" fontId="19" fillId="0" borderId="77" xfId="0" applyFont="1" applyBorder="1" applyAlignment="1">
      <alignment horizontal="center"/>
    </xf>
    <xf numFmtId="0" fontId="8" fillId="0" borderId="65" xfId="0" applyFont="1" applyBorder="1" applyAlignment="1">
      <alignment horizontal="center" vertical="center"/>
    </xf>
    <xf numFmtId="0" fontId="0" fillId="0" borderId="0" xfId="0" applyAlignment="1">
      <alignment horizontal="center" vertical="center"/>
    </xf>
    <xf numFmtId="38" fontId="12" fillId="0" borderId="66" xfId="1" applyFont="1" applyBorder="1" applyAlignment="1">
      <alignment horizontal="right" vertical="center" shrinkToFit="1"/>
    </xf>
    <xf numFmtId="38" fontId="12" fillId="0" borderId="67" xfId="1" applyFont="1" applyBorder="1" applyAlignment="1">
      <alignment horizontal="righ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9" xfId="0" applyBorder="1" applyAlignment="1">
      <alignment horizontal="center" vertical="center"/>
    </xf>
    <xf numFmtId="0" fontId="0" fillId="0" borderId="10" xfId="0" applyBorder="1" applyAlignment="1">
      <alignment horizontal="center" vertical="center"/>
    </xf>
    <xf numFmtId="0" fontId="0" fillId="0" borderId="82" xfId="0" applyBorder="1" applyAlignment="1">
      <alignment horizontal="center" vertical="center"/>
    </xf>
    <xf numFmtId="0" fontId="0" fillId="0" borderId="50" xfId="0"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0" fillId="0" borderId="1" xfId="0" applyBorder="1" applyAlignment="1">
      <alignment horizontal="center" vertical="center"/>
    </xf>
    <xf numFmtId="177" fontId="0" fillId="0" borderId="0" xfId="0" applyNumberFormat="1" applyAlignment="1">
      <alignment horizontal="right" vertical="center"/>
    </xf>
    <xf numFmtId="0" fontId="0" fillId="0" borderId="28" xfId="0" applyBorder="1" applyAlignment="1">
      <alignment horizontal="center" vertical="center"/>
    </xf>
    <xf numFmtId="0" fontId="0" fillId="0" borderId="19" xfId="0" applyBorder="1" applyAlignment="1">
      <alignment horizontal="center" vertical="center"/>
    </xf>
    <xf numFmtId="178" fontId="12" fillId="0" borderId="47" xfId="0" applyNumberFormat="1" applyFont="1" applyBorder="1" applyAlignment="1">
      <alignment horizontal="center" vertical="center"/>
    </xf>
    <xf numFmtId="178" fontId="12" fillId="0" borderId="48" xfId="0" applyNumberFormat="1" applyFont="1" applyBorder="1" applyAlignment="1">
      <alignment horizontal="center" vertical="center"/>
    </xf>
    <xf numFmtId="0" fontId="0" fillId="0" borderId="2" xfId="0" applyBorder="1" applyAlignment="1">
      <alignment horizontal="center" vertical="center"/>
    </xf>
    <xf numFmtId="0" fontId="0" fillId="0" borderId="32"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38" fontId="0" fillId="0" borderId="14" xfId="0" applyNumberFormat="1" applyBorder="1" applyAlignment="1">
      <alignment horizontal="right" vertical="center"/>
    </xf>
    <xf numFmtId="38" fontId="0" fillId="0" borderId="4" xfId="0" applyNumberFormat="1" applyBorder="1" applyAlignment="1">
      <alignment horizontal="right" vertical="center"/>
    </xf>
    <xf numFmtId="38" fontId="0" fillId="0" borderId="68" xfId="0" applyNumberFormat="1" applyBorder="1" applyAlignment="1">
      <alignment horizontal="right" vertical="center"/>
    </xf>
    <xf numFmtId="0" fontId="0" fillId="0" borderId="67" xfId="0" applyBorder="1" applyAlignment="1">
      <alignment horizontal="right" vertical="center"/>
    </xf>
    <xf numFmtId="0" fontId="0" fillId="0" borderId="1" xfId="0" applyBorder="1" applyAlignment="1">
      <alignment horizontal="left" vertical="center" shrinkToFit="1"/>
    </xf>
    <xf numFmtId="0" fontId="0" fillId="0" borderId="35" xfId="0" applyBorder="1" applyAlignment="1">
      <alignment horizontal="left" vertical="center" shrinkToFit="1"/>
    </xf>
    <xf numFmtId="176" fontId="16" fillId="0" borderId="62" xfId="0" applyNumberFormat="1" applyFont="1" applyBorder="1" applyAlignment="1">
      <alignment horizontal="distributed" vertical="center"/>
    </xf>
    <xf numFmtId="176" fontId="16" fillId="0" borderId="34" xfId="0" applyNumberFormat="1" applyFont="1" applyBorder="1" applyAlignment="1">
      <alignment horizontal="distributed"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176" fontId="16" fillId="0" borderId="63" xfId="0" applyNumberFormat="1" applyFont="1" applyBorder="1" applyAlignment="1">
      <alignment horizontal="distributed" vertical="center"/>
    </xf>
    <xf numFmtId="176" fontId="16" fillId="0" borderId="64" xfId="0" applyNumberFormat="1" applyFont="1" applyBorder="1" applyAlignment="1">
      <alignment horizontal="distributed" vertical="center"/>
    </xf>
    <xf numFmtId="0" fontId="0" fillId="0" borderId="2" xfId="0" applyBorder="1" applyAlignment="1">
      <alignment horizontal="left" vertical="center" shrinkToFit="1"/>
    </xf>
    <xf numFmtId="0" fontId="0" fillId="0" borderId="36" xfId="0" applyBorder="1" applyAlignment="1">
      <alignment horizontal="left" vertical="center" shrinkToFit="1"/>
    </xf>
    <xf numFmtId="38" fontId="12" fillId="0" borderId="80" xfId="1" applyFont="1" applyBorder="1" applyAlignment="1">
      <alignment horizontal="right" vertical="center" shrinkToFit="1"/>
    </xf>
    <xf numFmtId="38" fontId="12" fillId="0" borderId="30" xfId="1" applyFont="1" applyBorder="1" applyAlignment="1">
      <alignment horizontal="right" vertical="center" shrinkToFit="1"/>
    </xf>
    <xf numFmtId="38" fontId="12" fillId="0" borderId="81" xfId="1" applyFont="1" applyBorder="1" applyAlignment="1">
      <alignment horizontal="right" vertical="center" shrinkToFit="1"/>
    </xf>
    <xf numFmtId="38" fontId="12" fillId="0" borderId="79" xfId="1" applyFont="1" applyBorder="1" applyAlignment="1">
      <alignment horizontal="right" vertical="center" shrinkToFit="1"/>
    </xf>
    <xf numFmtId="0" fontId="0" fillId="0" borderId="77" xfId="0" applyBorder="1" applyAlignment="1">
      <alignment horizontal="center" vertical="center"/>
    </xf>
    <xf numFmtId="0" fontId="6" fillId="0" borderId="0" xfId="0" applyFont="1" applyAlignment="1">
      <alignment horizontal="left" vertical="center" shrinkToFit="1"/>
    </xf>
    <xf numFmtId="0" fontId="6" fillId="0" borderId="54" xfId="0" applyFont="1" applyBorder="1" applyAlignment="1">
      <alignment horizontal="left" vertical="center" shrinkToFit="1"/>
    </xf>
    <xf numFmtId="180" fontId="18" fillId="0" borderId="7" xfId="0" applyNumberFormat="1" applyFont="1" applyBorder="1" applyAlignment="1">
      <alignment horizontal="center" vertical="center"/>
    </xf>
    <xf numFmtId="180" fontId="18" fillId="0" borderId="9" xfId="0" applyNumberFormat="1" applyFont="1" applyBorder="1" applyAlignment="1">
      <alignment horizontal="center" vertical="center"/>
    </xf>
    <xf numFmtId="180" fontId="18" fillId="0" borderId="11" xfId="0" applyNumberFormat="1" applyFont="1" applyBorder="1" applyAlignment="1">
      <alignment horizontal="center" vertical="center"/>
    </xf>
    <xf numFmtId="180" fontId="18" fillId="0" borderId="70" xfId="0" applyNumberFormat="1" applyFont="1" applyBorder="1" applyAlignment="1">
      <alignment horizontal="center" vertical="center"/>
    </xf>
    <xf numFmtId="179" fontId="12" fillId="0" borderId="1" xfId="0" applyNumberFormat="1" applyFont="1" applyBorder="1" applyAlignment="1">
      <alignment horizontal="right" vertical="center" shrinkToFit="1"/>
    </xf>
    <xf numFmtId="179" fontId="12" fillId="0" borderId="2" xfId="0" applyNumberFormat="1" applyFont="1" applyBorder="1" applyAlignment="1">
      <alignment horizontal="right" vertical="center" shrinkToFit="1"/>
    </xf>
    <xf numFmtId="176" fontId="16" fillId="0" borderId="58" xfId="0" applyNumberFormat="1" applyFont="1" applyBorder="1" applyAlignment="1">
      <alignment horizontal="distributed" vertical="center"/>
    </xf>
    <xf numFmtId="176" fontId="16" fillId="0" borderId="59" xfId="0" applyNumberFormat="1" applyFont="1" applyBorder="1" applyAlignment="1">
      <alignment horizontal="distributed" vertical="center"/>
    </xf>
    <xf numFmtId="0" fontId="0" fillId="0" borderId="5" xfId="0" applyBorder="1" applyAlignment="1">
      <alignment horizontal="left" vertical="center" shrinkToFit="1"/>
    </xf>
    <xf numFmtId="0" fontId="0" fillId="0" borderId="17" xfId="0" applyBorder="1" applyAlignment="1">
      <alignment horizontal="left" vertical="center" shrinkToFit="1"/>
    </xf>
    <xf numFmtId="179" fontId="12" fillId="0" borderId="5" xfId="0" applyNumberFormat="1" applyFont="1" applyBorder="1" applyAlignment="1">
      <alignment horizontal="right" vertical="center" shrinkToFit="1"/>
    </xf>
    <xf numFmtId="0" fontId="6" fillId="0" borderId="0" xfId="0" applyFont="1" applyAlignment="1">
      <alignment horizontal="left" vertical="center" wrapText="1"/>
    </xf>
    <xf numFmtId="0" fontId="8" fillId="0" borderId="72" xfId="0" applyFont="1" applyBorder="1" applyAlignment="1">
      <alignment horizontal="center" vertical="center"/>
    </xf>
    <xf numFmtId="176" fontId="9" fillId="0" borderId="58" xfId="0" applyNumberFormat="1" applyFont="1" applyBorder="1" applyAlignment="1">
      <alignment horizontal="left" vertical="center" shrinkToFit="1"/>
    </xf>
    <xf numFmtId="176" fontId="9" fillId="0" borderId="59" xfId="0" applyNumberFormat="1" applyFont="1" applyBorder="1" applyAlignment="1">
      <alignment horizontal="left" vertical="center" shrinkToFit="1"/>
    </xf>
    <xf numFmtId="38" fontId="9" fillId="0" borderId="17" xfId="1" applyFont="1" applyBorder="1" applyAlignment="1">
      <alignment horizontal="right" vertical="center"/>
    </xf>
    <xf numFmtId="38" fontId="9" fillId="0" borderId="71" xfId="1" applyFont="1" applyBorder="1" applyAlignment="1">
      <alignment horizontal="right" vertical="center"/>
    </xf>
    <xf numFmtId="38" fontId="9" fillId="0" borderId="59" xfId="1" applyFont="1" applyBorder="1" applyAlignment="1">
      <alignment horizontal="right" vertical="center"/>
    </xf>
    <xf numFmtId="0" fontId="10" fillId="0" borderId="45" xfId="0" applyFont="1" applyBorder="1" applyAlignment="1">
      <alignment horizontal="center" vertical="center"/>
    </xf>
    <xf numFmtId="0" fontId="10" fillId="0" borderId="6" xfId="0" applyFont="1" applyBorder="1" applyAlignment="1">
      <alignment horizontal="center" vertical="center"/>
    </xf>
    <xf numFmtId="0" fontId="6" fillId="0" borderId="0" xfId="0" applyFont="1" applyAlignment="1">
      <alignment horizontal="center"/>
    </xf>
    <xf numFmtId="0" fontId="6" fillId="0" borderId="15" xfId="0" applyFont="1" applyBorder="1" applyAlignment="1">
      <alignment horizontal="center"/>
    </xf>
    <xf numFmtId="0" fontId="6" fillId="0" borderId="0" xfId="0" applyFont="1" applyAlignment="1">
      <alignment horizontal="left"/>
    </xf>
    <xf numFmtId="0" fontId="6" fillId="0" borderId="15" xfId="0" applyFont="1" applyBorder="1" applyAlignment="1">
      <alignment horizontal="left"/>
    </xf>
    <xf numFmtId="176" fontId="8" fillId="0" borderId="8" xfId="0" applyNumberFormat="1" applyFont="1" applyBorder="1" applyAlignment="1">
      <alignment horizontal="left" vertical="top"/>
    </xf>
    <xf numFmtId="38" fontId="9" fillId="0" borderId="73" xfId="1" applyFont="1" applyBorder="1" applyAlignment="1">
      <alignment horizontal="right" vertical="center"/>
    </xf>
    <xf numFmtId="38" fontId="9" fillId="0" borderId="74" xfId="1" applyFont="1" applyBorder="1" applyAlignment="1">
      <alignment horizontal="right" vertical="center"/>
    </xf>
    <xf numFmtId="38" fontId="9" fillId="0" borderId="48" xfId="1" applyFont="1" applyBorder="1" applyAlignment="1">
      <alignment horizontal="right" vertical="center"/>
    </xf>
    <xf numFmtId="176" fontId="9" fillId="0" borderId="75" xfId="0" applyNumberFormat="1" applyFont="1" applyBorder="1" applyAlignment="1">
      <alignment horizontal="left" vertical="center" shrinkToFit="1"/>
    </xf>
    <xf numFmtId="176" fontId="9" fillId="0" borderId="29" xfId="0" applyNumberFormat="1" applyFont="1" applyBorder="1" applyAlignment="1">
      <alignment horizontal="left" vertical="center" shrinkToFit="1"/>
    </xf>
    <xf numFmtId="38" fontId="9" fillId="0" borderId="21" xfId="1" applyFont="1" applyBorder="1" applyAlignment="1">
      <alignment horizontal="right" vertical="center"/>
    </xf>
    <xf numFmtId="38" fontId="9" fillId="0" borderId="76" xfId="1" applyFont="1" applyBorder="1" applyAlignment="1">
      <alignment horizontal="right" vertical="center"/>
    </xf>
    <xf numFmtId="38" fontId="9" fillId="0" borderId="29" xfId="1" applyFont="1" applyBorder="1" applyAlignment="1">
      <alignment horizontal="right" vertical="center"/>
    </xf>
    <xf numFmtId="176" fontId="9" fillId="0" borderId="65" xfId="0" applyNumberFormat="1" applyFont="1" applyBorder="1" applyAlignment="1">
      <alignment horizontal="left" vertical="center" shrinkToFit="1"/>
    </xf>
    <xf numFmtId="176" fontId="9" fillId="0" borderId="67" xfId="0" applyNumberFormat="1" applyFont="1" applyBorder="1" applyAlignment="1">
      <alignment horizontal="left" vertical="center" shrinkToFit="1"/>
    </xf>
    <xf numFmtId="38" fontId="9" fillId="0" borderId="68" xfId="1" applyFont="1" applyBorder="1" applyAlignment="1">
      <alignment horizontal="right" vertical="center"/>
    </xf>
    <xf numFmtId="38" fontId="9" fillId="0" borderId="66" xfId="1" applyFont="1" applyBorder="1" applyAlignment="1">
      <alignment horizontal="right" vertical="center"/>
    </xf>
    <xf numFmtId="38" fontId="9" fillId="0" borderId="67" xfId="1" applyFont="1" applyBorder="1" applyAlignment="1">
      <alignment horizontal="right" vertical="center"/>
    </xf>
    <xf numFmtId="176" fontId="9" fillId="0" borderId="0" xfId="0" applyNumberFormat="1"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438151</xdr:colOff>
      <xdr:row>1</xdr:row>
      <xdr:rowOff>104773</xdr:rowOff>
    </xdr:from>
    <xdr:to>
      <xdr:col>9</xdr:col>
      <xdr:colOff>762000</xdr:colOff>
      <xdr:row>7</xdr:row>
      <xdr:rowOff>200024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810001" y="666748"/>
          <a:ext cx="4772024" cy="15811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676275</xdr:colOff>
      <xdr:row>6</xdr:row>
      <xdr:rowOff>219075</xdr:rowOff>
    </xdr:from>
    <xdr:to>
      <xdr:col>13</xdr:col>
      <xdr:colOff>1028700</xdr:colOff>
      <xdr:row>8</xdr:row>
      <xdr:rowOff>104775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725150" y="1457325"/>
          <a:ext cx="352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0</xdr:col>
      <xdr:colOff>9525</xdr:colOff>
      <xdr:row>21</xdr:row>
      <xdr:rowOff>190500</xdr:rowOff>
    </xdr:from>
    <xdr:to>
      <xdr:col>1</xdr:col>
      <xdr:colOff>219075</xdr:colOff>
      <xdr:row>23</xdr:row>
      <xdr:rowOff>57150</xdr:rowOff>
    </xdr:to>
    <xdr:grpSp>
      <xdr:nvGrpSpPr>
        <xdr:cNvPr id="4420" name="グループ化 10">
          <a:extLst>
            <a:ext uri="{FF2B5EF4-FFF2-40B4-BE49-F238E27FC236}">
              <a16:creationId xmlns:a16="http://schemas.microsoft.com/office/drawing/2014/main" id="{00000000-0008-0000-0100-000044110000}"/>
            </a:ext>
          </a:extLst>
        </xdr:cNvPr>
        <xdr:cNvGrpSpPr>
          <a:grpSpLocks/>
        </xdr:cNvGrpSpPr>
      </xdr:nvGrpSpPr>
      <xdr:grpSpPr bwMode="auto">
        <a:xfrm>
          <a:off x="9525" y="4581525"/>
          <a:ext cx="1352550" cy="266700"/>
          <a:chOff x="28575" y="4434590"/>
          <a:chExt cx="977541" cy="171906"/>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8575" y="4434590"/>
            <a:ext cx="137682" cy="17190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66257" y="4434590"/>
            <a:ext cx="137682" cy="17190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03939" y="4434590"/>
            <a:ext cx="137682" cy="17190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441620" y="4434590"/>
            <a:ext cx="151450" cy="17190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93071" y="4434590"/>
            <a:ext cx="137682" cy="17190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30752" y="4434590"/>
            <a:ext cx="137682" cy="17190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68434" y="4434590"/>
            <a:ext cx="137682" cy="17190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editAs="oneCell">
    <xdr:from>
      <xdr:col>12</xdr:col>
      <xdr:colOff>685800</xdr:colOff>
      <xdr:row>34</xdr:row>
      <xdr:rowOff>19050</xdr:rowOff>
    </xdr:from>
    <xdr:to>
      <xdr:col>13</xdr:col>
      <xdr:colOff>1076325</xdr:colOff>
      <xdr:row>34</xdr:row>
      <xdr:rowOff>247650</xdr:rowOff>
    </xdr:to>
    <xdr:pic>
      <xdr:nvPicPr>
        <xdr:cNvPr id="4421" name="図 11">
          <a:extLst>
            <a:ext uri="{FF2B5EF4-FFF2-40B4-BE49-F238E27FC236}">
              <a16:creationId xmlns:a16="http://schemas.microsoft.com/office/drawing/2014/main" id="{00000000-0008-0000-0100-0000451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4475" y="7305675"/>
          <a:ext cx="15430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323850</xdr:colOff>
      <xdr:row>2</xdr:row>
      <xdr:rowOff>19050</xdr:rowOff>
    </xdr:from>
    <xdr:to>
      <xdr:col>8</xdr:col>
      <xdr:colOff>247650</xdr:colOff>
      <xdr:row>3</xdr:row>
      <xdr:rowOff>66675</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5343525" y="438150"/>
          <a:ext cx="1057275" cy="304800"/>
          <a:chOff x="5305425" y="428625"/>
          <a:chExt cx="1008776" cy="304800"/>
        </a:xfrm>
      </xdr:grpSpPr>
      <xdr:sp macro="" textlink="">
        <xdr:nvSpPr>
          <xdr:cNvPr id="4" name="大かっこ 3">
            <a:extLst>
              <a:ext uri="{FF2B5EF4-FFF2-40B4-BE49-F238E27FC236}">
                <a16:creationId xmlns:a16="http://schemas.microsoft.com/office/drawing/2014/main" id="{00000000-0008-0000-0100-000004000000}"/>
              </a:ext>
            </a:extLst>
          </xdr:cNvPr>
          <xdr:cNvSpPr/>
        </xdr:nvSpPr>
        <xdr:spPr>
          <a:xfrm>
            <a:off x="5305425" y="457198"/>
            <a:ext cx="428626" cy="19050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723651" y="428625"/>
            <a:ext cx="5905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月分</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2486026</xdr:colOff>
      <xdr:row>7</xdr:row>
      <xdr:rowOff>209550</xdr:rowOff>
    </xdr:from>
    <xdr:to>
      <xdr:col>8</xdr:col>
      <xdr:colOff>2847976</xdr:colOff>
      <xdr:row>9</xdr:row>
      <xdr:rowOff>150249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306051" y="1562100"/>
          <a:ext cx="361950" cy="350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xdr:txBody>
    </xdr:sp>
    <xdr:clientData/>
  </xdr:twoCellAnchor>
  <xdr:twoCellAnchor editAs="oneCell">
    <xdr:from>
      <xdr:col>8</xdr:col>
      <xdr:colOff>1543050</xdr:colOff>
      <xdr:row>31</xdr:row>
      <xdr:rowOff>28575</xdr:rowOff>
    </xdr:from>
    <xdr:to>
      <xdr:col>8</xdr:col>
      <xdr:colOff>2981325</xdr:colOff>
      <xdr:row>31</xdr:row>
      <xdr:rowOff>238125</xdr:rowOff>
    </xdr:to>
    <xdr:pic>
      <xdr:nvPicPr>
        <xdr:cNvPr id="3381" name="図 11">
          <a:extLst>
            <a:ext uri="{FF2B5EF4-FFF2-40B4-BE49-F238E27FC236}">
              <a16:creationId xmlns:a16="http://schemas.microsoft.com/office/drawing/2014/main" id="{00000000-0008-0000-0200-000035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63075" y="7324725"/>
          <a:ext cx="1438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1562100</xdr:colOff>
      <xdr:row>61</xdr:row>
      <xdr:rowOff>9525</xdr:rowOff>
    </xdr:from>
    <xdr:to>
      <xdr:col>8</xdr:col>
      <xdr:colOff>3000375</xdr:colOff>
      <xdr:row>61</xdr:row>
      <xdr:rowOff>219075</xdr:rowOff>
    </xdr:to>
    <xdr:pic>
      <xdr:nvPicPr>
        <xdr:cNvPr id="3382" name="図 11">
          <a:extLst>
            <a:ext uri="{FF2B5EF4-FFF2-40B4-BE49-F238E27FC236}">
              <a16:creationId xmlns:a16="http://schemas.microsoft.com/office/drawing/2014/main" id="{00000000-0008-0000-0200-000036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2125" y="14735175"/>
          <a:ext cx="1438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1562100</xdr:colOff>
      <xdr:row>91</xdr:row>
      <xdr:rowOff>19050</xdr:rowOff>
    </xdr:from>
    <xdr:to>
      <xdr:col>8</xdr:col>
      <xdr:colOff>3000375</xdr:colOff>
      <xdr:row>91</xdr:row>
      <xdr:rowOff>228600</xdr:rowOff>
    </xdr:to>
    <xdr:pic>
      <xdr:nvPicPr>
        <xdr:cNvPr id="3383" name="図 11">
          <a:extLst>
            <a:ext uri="{FF2B5EF4-FFF2-40B4-BE49-F238E27FC236}">
              <a16:creationId xmlns:a16="http://schemas.microsoft.com/office/drawing/2014/main" id="{00000000-0008-0000-0200-000037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2125" y="22174200"/>
          <a:ext cx="1438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561975</xdr:colOff>
      <xdr:row>3</xdr:row>
      <xdr:rowOff>19050</xdr:rowOff>
    </xdr:from>
    <xdr:to>
      <xdr:col>4</xdr:col>
      <xdr:colOff>1552575</xdr:colOff>
      <xdr:row>4</xdr:row>
      <xdr:rowOff>66675</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5010150" y="561975"/>
          <a:ext cx="990600" cy="304800"/>
          <a:chOff x="5305425" y="438150"/>
          <a:chExt cx="990600" cy="304800"/>
        </a:xfrm>
      </xdr:grpSpPr>
      <xdr:sp macro="" textlink="">
        <xdr:nvSpPr>
          <xdr:cNvPr id="8" name="大かっこ 7">
            <a:extLst>
              <a:ext uri="{FF2B5EF4-FFF2-40B4-BE49-F238E27FC236}">
                <a16:creationId xmlns:a16="http://schemas.microsoft.com/office/drawing/2014/main" id="{00000000-0008-0000-0200-000008000000}"/>
              </a:ext>
            </a:extLst>
          </xdr:cNvPr>
          <xdr:cNvSpPr/>
        </xdr:nvSpPr>
        <xdr:spPr>
          <a:xfrm>
            <a:off x="5305425" y="457198"/>
            <a:ext cx="428626" cy="19050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705475" y="438150"/>
            <a:ext cx="5905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月分</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6"/>
  <sheetViews>
    <sheetView showGridLines="0" tabSelected="1" workbookViewId="0">
      <selection sqref="A1:J1"/>
    </sheetView>
  </sheetViews>
  <sheetFormatPr defaultRowHeight="13.5" x14ac:dyDescent="0.15"/>
  <cols>
    <col min="1" max="1" width="8.75" customWidth="1"/>
    <col min="2" max="2" width="12.75" customWidth="1"/>
    <col min="3" max="3" width="22.75" customWidth="1"/>
    <col min="4" max="4" width="8.875" customWidth="1"/>
    <col min="5" max="5" width="5.625" customWidth="1"/>
    <col min="6" max="6" width="15.5" customWidth="1"/>
    <col min="7" max="7" width="10.375" customWidth="1"/>
    <col min="8" max="8" width="6" customWidth="1"/>
    <col min="9" max="9" width="13.75" customWidth="1"/>
    <col min="10" max="10" width="16.375" customWidth="1"/>
    <col min="11" max="11" width="14.75" customWidth="1"/>
    <col min="12" max="12" width="6.5" customWidth="1"/>
    <col min="13" max="13" width="10.5" bestFit="1" customWidth="1"/>
    <col min="14" max="14" width="9.25" bestFit="1" customWidth="1"/>
  </cols>
  <sheetData>
    <row r="1" spans="1:10" ht="44.25" customHeight="1" x14ac:dyDescent="0.15">
      <c r="A1" s="161" t="s">
        <v>39</v>
      </c>
      <c r="B1" s="161"/>
      <c r="C1" s="161"/>
      <c r="D1" s="161"/>
      <c r="E1" s="161"/>
      <c r="F1" s="161"/>
      <c r="G1" s="161"/>
      <c r="H1" s="161"/>
      <c r="I1" s="161"/>
      <c r="J1" s="161"/>
    </row>
    <row r="2" spans="1:10" ht="20.100000000000001" customHeight="1" x14ac:dyDescent="0.15">
      <c r="A2" t="s">
        <v>54</v>
      </c>
    </row>
    <row r="3" spans="1:10" ht="20.100000000000001" customHeight="1" x14ac:dyDescent="0.15">
      <c r="A3" s="6" t="s">
        <v>55</v>
      </c>
      <c r="B3" s="168"/>
      <c r="C3" s="169"/>
      <c r="E3" s="18"/>
      <c r="F3" t="s">
        <v>43</v>
      </c>
    </row>
    <row r="4" spans="1:10" ht="20.100000000000001" customHeight="1" x14ac:dyDescent="0.15">
      <c r="A4" s="6" t="s">
        <v>56</v>
      </c>
      <c r="B4" s="168"/>
      <c r="C4" s="169"/>
      <c r="E4" s="177" t="s">
        <v>91</v>
      </c>
      <c r="F4" s="177"/>
      <c r="G4" s="177"/>
      <c r="H4" s="177"/>
      <c r="I4" s="177"/>
      <c r="J4" s="177"/>
    </row>
    <row r="5" spans="1:10" ht="20.100000000000001" customHeight="1" x14ac:dyDescent="0.15">
      <c r="A5" s="6" t="s">
        <v>57</v>
      </c>
      <c r="B5" s="170"/>
      <c r="C5" s="171"/>
      <c r="E5" s="177"/>
      <c r="F5" s="177"/>
      <c r="G5" s="177"/>
      <c r="H5" s="177"/>
      <c r="I5" s="177"/>
      <c r="J5" s="177"/>
    </row>
    <row r="6" spans="1:10" ht="20.100000000000001" customHeight="1" x14ac:dyDescent="0.15">
      <c r="A6" s="6" t="s">
        <v>58</v>
      </c>
      <c r="B6" s="170"/>
      <c r="C6" s="171"/>
      <c r="E6" s="177"/>
      <c r="F6" s="177"/>
      <c r="G6" s="177"/>
      <c r="H6" s="177"/>
      <c r="I6" s="177"/>
      <c r="J6" s="177"/>
    </row>
    <row r="7" spans="1:10" ht="20.100000000000001" customHeight="1" x14ac:dyDescent="0.15">
      <c r="A7" s="6" t="s">
        <v>59</v>
      </c>
      <c r="B7" s="78"/>
      <c r="C7" s="61" t="s">
        <v>60</v>
      </c>
      <c r="E7" s="177"/>
      <c r="F7" s="177"/>
      <c r="G7" s="177"/>
      <c r="H7" s="177"/>
      <c r="I7" s="177"/>
      <c r="J7" s="177"/>
    </row>
    <row r="8" spans="1:10" ht="20.100000000000001" customHeight="1" x14ac:dyDescent="0.15">
      <c r="A8" s="6" t="s">
        <v>71</v>
      </c>
      <c r="B8" s="170"/>
      <c r="C8" s="171"/>
      <c r="E8" s="121"/>
      <c r="F8" s="121"/>
      <c r="G8" s="121"/>
      <c r="H8" s="121"/>
      <c r="I8" s="121"/>
      <c r="J8" s="121"/>
    </row>
    <row r="9" spans="1:10" ht="19.5" customHeight="1" x14ac:dyDescent="0.15">
      <c r="B9" t="s">
        <v>72</v>
      </c>
    </row>
    <row r="10" spans="1:10" ht="20.100000000000001" customHeight="1" x14ac:dyDescent="0.15">
      <c r="A10" s="17" t="s">
        <v>66</v>
      </c>
    </row>
    <row r="11" spans="1:10" ht="20.100000000000001" customHeight="1" x14ac:dyDescent="0.15">
      <c r="B11" s="62"/>
      <c r="C11" s="16" t="s">
        <v>85</v>
      </c>
      <c r="D11" s="16"/>
    </row>
    <row r="12" spans="1:10" ht="7.5" customHeight="1" x14ac:dyDescent="0.15">
      <c r="B12" s="97"/>
      <c r="C12" s="16"/>
      <c r="D12" s="16"/>
    </row>
    <row r="13" spans="1:10" ht="20.100000000000001" customHeight="1" x14ac:dyDescent="0.15">
      <c r="A13" t="s">
        <v>67</v>
      </c>
      <c r="C13" s="16"/>
      <c r="D13" s="16"/>
    </row>
    <row r="14" spans="1:10" ht="20.100000000000001" customHeight="1" x14ac:dyDescent="0.15">
      <c r="B14" s="170"/>
      <c r="C14" s="175"/>
      <c r="D14" s="175"/>
      <c r="E14" s="175"/>
      <c r="F14" s="171"/>
    </row>
    <row r="15" spans="1:10" ht="20.100000000000001" customHeight="1" x14ac:dyDescent="0.15">
      <c r="A15" s="15"/>
    </row>
    <row r="16" spans="1:10" ht="20.100000000000001" customHeight="1" x14ac:dyDescent="0.15">
      <c r="A16" s="17" t="s">
        <v>86</v>
      </c>
    </row>
    <row r="17" spans="1:15" ht="20.100000000000001" customHeight="1" x14ac:dyDescent="0.15">
      <c r="B17" s="145"/>
      <c r="C17" s="16" t="s">
        <v>84</v>
      </c>
    </row>
    <row r="18" spans="1:15" ht="20.100000000000001" customHeight="1" x14ac:dyDescent="0.15">
      <c r="B18" s="97"/>
      <c r="C18" s="16"/>
    </row>
    <row r="19" spans="1:15" ht="20.100000000000001" customHeight="1" x14ac:dyDescent="0.15">
      <c r="C19" s="16"/>
      <c r="G19" s="25" t="s">
        <v>75</v>
      </c>
    </row>
    <row r="20" spans="1:15" ht="20.100000000000001" customHeight="1" x14ac:dyDescent="0.15">
      <c r="A20" s="17" t="s">
        <v>88</v>
      </c>
      <c r="G20" s="162" t="s">
        <v>32</v>
      </c>
      <c r="H20" s="163"/>
      <c r="I20" s="163"/>
      <c r="J20" s="164"/>
      <c r="K20" s="15"/>
      <c r="L20" s="15"/>
      <c r="M20" s="15"/>
    </row>
    <row r="21" spans="1:15" ht="20.100000000000001" customHeight="1" x14ac:dyDescent="0.15">
      <c r="B21" s="55" t="s">
        <v>25</v>
      </c>
      <c r="C21" s="56" t="s">
        <v>2</v>
      </c>
      <c r="D21" s="172" t="s">
        <v>26</v>
      </c>
      <c r="E21" s="172"/>
      <c r="F21" s="56" t="s">
        <v>27</v>
      </c>
      <c r="G21" s="57" t="s">
        <v>28</v>
      </c>
      <c r="H21" s="57" t="s">
        <v>29</v>
      </c>
      <c r="I21" s="57" t="s">
        <v>30</v>
      </c>
      <c r="J21" s="57" t="s">
        <v>38</v>
      </c>
      <c r="K21" s="58" t="s">
        <v>31</v>
      </c>
      <c r="L21" s="107" t="s">
        <v>68</v>
      </c>
      <c r="N21" s="139"/>
    </row>
    <row r="22" spans="1:15" ht="20.100000000000001" customHeight="1" x14ac:dyDescent="0.15">
      <c r="B22" s="63"/>
      <c r="C22" s="64"/>
      <c r="D22" s="180"/>
      <c r="E22" s="180"/>
      <c r="F22" s="65"/>
      <c r="G22" s="66"/>
      <c r="H22" s="67"/>
      <c r="I22" s="113"/>
      <c r="J22" s="109" t="str">
        <f>IF(I22="","",I22*G22)</f>
        <v/>
      </c>
      <c r="K22" s="52" t="str">
        <f>IF(D22="","",D22-F22-J22)</f>
        <v/>
      </c>
      <c r="L22" s="124"/>
      <c r="N22" s="138">
        <f>ROUND((SUMIF($L$22:$L$26,"10%",$J$22:$J$26)),0)</f>
        <v>0</v>
      </c>
      <c r="O22" s="138">
        <f>ROUND(N22*(10/100),0)</f>
        <v>0</v>
      </c>
    </row>
    <row r="23" spans="1:15" ht="20.100000000000001" customHeight="1" x14ac:dyDescent="0.15">
      <c r="B23" s="68"/>
      <c r="C23" s="69"/>
      <c r="D23" s="181"/>
      <c r="E23" s="181"/>
      <c r="F23" s="70"/>
      <c r="G23" s="71"/>
      <c r="H23" s="72"/>
      <c r="I23" s="114"/>
      <c r="J23" s="110" t="str">
        <f>IF(I23="","",I23*G23)</f>
        <v/>
      </c>
      <c r="K23" s="53" t="str">
        <f>IF(D23="","",D23-F23-J23)</f>
        <v/>
      </c>
      <c r="L23" s="125"/>
      <c r="N23" s="138">
        <f>ROUND((SUMIF($L$22:$L$26,"8%",$J$22:$J$26)),0)</f>
        <v>0</v>
      </c>
      <c r="O23" s="138">
        <f>ROUND(N23*(8/100),0)</f>
        <v>0</v>
      </c>
    </row>
    <row r="24" spans="1:15" ht="20.100000000000001" customHeight="1" x14ac:dyDescent="0.15">
      <c r="B24" s="68"/>
      <c r="C24" s="69"/>
      <c r="D24" s="182"/>
      <c r="E24" s="182"/>
      <c r="F24" s="70"/>
      <c r="G24" s="71"/>
      <c r="H24" s="72"/>
      <c r="I24" s="114"/>
      <c r="J24" s="110" t="str">
        <f>IF(I24="","",I24*G24)</f>
        <v/>
      </c>
      <c r="K24" s="53" t="str">
        <f>IF(D24="","",D24-F24-J24)</f>
        <v/>
      </c>
      <c r="L24" s="125"/>
      <c r="N24" s="138">
        <f>ROUND((SUMIF($L$22:$L$26,"非課税",$J$22:$J$26)),0)</f>
        <v>0</v>
      </c>
      <c r="O24" s="141">
        <f>SUM(O22:O23)</f>
        <v>0</v>
      </c>
    </row>
    <row r="25" spans="1:15" ht="20.100000000000001" customHeight="1" x14ac:dyDescent="0.15">
      <c r="B25" s="68"/>
      <c r="C25" s="69"/>
      <c r="D25" s="183"/>
      <c r="E25" s="183"/>
      <c r="F25" s="70"/>
      <c r="G25" s="71"/>
      <c r="H25" s="72"/>
      <c r="I25" s="114"/>
      <c r="J25" s="110" t="str">
        <f>IF(I25="","",I25*G25)</f>
        <v/>
      </c>
      <c r="K25" s="53" t="str">
        <f>IF(D25="","",D25-F25-J25)</f>
        <v/>
      </c>
      <c r="L25" s="125"/>
      <c r="N25" s="140"/>
    </row>
    <row r="26" spans="1:15" ht="20.100000000000001" customHeight="1" x14ac:dyDescent="0.15">
      <c r="B26" s="73"/>
      <c r="C26" s="74"/>
      <c r="D26" s="184"/>
      <c r="E26" s="184"/>
      <c r="F26" s="75"/>
      <c r="G26" s="76"/>
      <c r="H26" s="77"/>
      <c r="I26" s="115"/>
      <c r="J26" s="111" t="str">
        <f>IF(I26="","",I26*G26)</f>
        <v/>
      </c>
      <c r="K26" s="54" t="str">
        <f>IF(D26="","",D26-F26-J26)</f>
        <v/>
      </c>
      <c r="L26" s="126"/>
      <c r="N26" s="108"/>
    </row>
    <row r="27" spans="1:15" ht="20.100000000000001" customHeight="1" x14ac:dyDescent="0.15">
      <c r="B27" s="165" t="s">
        <v>37</v>
      </c>
      <c r="C27" s="166"/>
      <c r="D27" s="173">
        <f>SUM(D22:D26)</f>
        <v>0</v>
      </c>
      <c r="E27" s="174"/>
      <c r="F27" s="50">
        <f>SUM(F22:F26)</f>
        <v>0</v>
      </c>
      <c r="G27" s="165" t="s">
        <v>34</v>
      </c>
      <c r="H27" s="167"/>
      <c r="I27" s="166"/>
      <c r="J27" s="112">
        <f>SUM(J22:J26)</f>
        <v>0</v>
      </c>
      <c r="K27" s="14">
        <f>SUM(K22:K26)</f>
        <v>0</v>
      </c>
      <c r="L27" s="14"/>
      <c r="N27" s="108"/>
    </row>
    <row r="28" spans="1:15" ht="6" customHeight="1" x14ac:dyDescent="0.15">
      <c r="C28" s="51"/>
      <c r="D28" s="105"/>
      <c r="E28" s="105"/>
      <c r="F28" s="106"/>
      <c r="G28" s="123"/>
      <c r="H28" s="123"/>
      <c r="I28" s="123"/>
      <c r="J28" s="134"/>
      <c r="K28" s="122"/>
      <c r="L28" s="122"/>
      <c r="N28" s="108"/>
    </row>
    <row r="29" spans="1:15" ht="20.100000000000001" customHeight="1" x14ac:dyDescent="0.15">
      <c r="B29" s="137" t="s">
        <v>70</v>
      </c>
      <c r="C29" s="51"/>
      <c r="D29" s="105"/>
      <c r="E29" s="105"/>
      <c r="F29" s="106"/>
      <c r="H29" s="185"/>
      <c r="I29" s="185"/>
      <c r="J29" s="135"/>
      <c r="K29" s="135"/>
      <c r="L29" s="122"/>
      <c r="N29" s="108"/>
    </row>
    <row r="30" spans="1:15" ht="20.100000000000001" customHeight="1" x14ac:dyDescent="0.15">
      <c r="A30" t="s">
        <v>89</v>
      </c>
      <c r="H30" s="96"/>
      <c r="I30" s="96"/>
      <c r="K30" s="136"/>
    </row>
    <row r="31" spans="1:15" ht="12" customHeight="1" x14ac:dyDescent="0.15">
      <c r="B31" s="51" t="s">
        <v>0</v>
      </c>
    </row>
    <row r="32" spans="1:15" ht="20.100000000000001" customHeight="1" x14ac:dyDescent="0.15">
      <c r="B32" s="78"/>
    </row>
    <row r="33" spans="2:11" ht="20.100000000000001" customHeight="1" x14ac:dyDescent="0.15">
      <c r="B33" s="178" t="s">
        <v>2</v>
      </c>
      <c r="C33" s="179"/>
      <c r="D33" s="59" t="s">
        <v>28</v>
      </c>
      <c r="E33" s="59" t="s">
        <v>4</v>
      </c>
      <c r="F33" s="60" t="s">
        <v>69</v>
      </c>
      <c r="G33" s="176" t="s">
        <v>38</v>
      </c>
      <c r="H33" s="176"/>
      <c r="I33" s="176" t="s">
        <v>44</v>
      </c>
      <c r="J33" s="176"/>
      <c r="K33" s="176"/>
    </row>
    <row r="34" spans="2:11" ht="20.100000000000001" customHeight="1" x14ac:dyDescent="0.15">
      <c r="B34" s="157"/>
      <c r="C34" s="158"/>
      <c r="D34" s="79"/>
      <c r="E34" s="80"/>
      <c r="F34" s="116"/>
      <c r="G34" s="159" t="str">
        <f>IF(F34="","",F34*D34)</f>
        <v/>
      </c>
      <c r="H34" s="159"/>
      <c r="I34" s="160"/>
      <c r="J34" s="160"/>
      <c r="K34" s="160"/>
    </row>
    <row r="35" spans="2:11" ht="20.100000000000001" customHeight="1" x14ac:dyDescent="0.15">
      <c r="B35" s="157"/>
      <c r="C35" s="158"/>
      <c r="D35" s="79"/>
      <c r="E35" s="80"/>
      <c r="F35" s="116"/>
      <c r="G35" s="159" t="str">
        <f t="shared" ref="G35:G98" si="0">IF(F35="","",F35*D35)</f>
        <v/>
      </c>
      <c r="H35" s="159"/>
      <c r="I35" s="160"/>
      <c r="J35" s="160"/>
      <c r="K35" s="160"/>
    </row>
    <row r="36" spans="2:11" ht="20.100000000000001" customHeight="1" x14ac:dyDescent="0.15">
      <c r="B36" s="157"/>
      <c r="C36" s="158"/>
      <c r="D36" s="79"/>
      <c r="E36" s="80"/>
      <c r="F36" s="116"/>
      <c r="G36" s="159" t="str">
        <f t="shared" si="0"/>
        <v/>
      </c>
      <c r="H36" s="159"/>
      <c r="I36" s="160"/>
      <c r="J36" s="160"/>
      <c r="K36" s="160"/>
    </row>
    <row r="37" spans="2:11" ht="20.100000000000001" customHeight="1" x14ac:dyDescent="0.15">
      <c r="B37" s="157"/>
      <c r="C37" s="158"/>
      <c r="D37" s="79"/>
      <c r="E37" s="80"/>
      <c r="F37" s="116"/>
      <c r="G37" s="159" t="str">
        <f t="shared" si="0"/>
        <v/>
      </c>
      <c r="H37" s="159"/>
      <c r="I37" s="160"/>
      <c r="J37" s="160"/>
      <c r="K37" s="160"/>
    </row>
    <row r="38" spans="2:11" ht="20.100000000000001" customHeight="1" x14ac:dyDescent="0.15">
      <c r="B38" s="157"/>
      <c r="C38" s="158"/>
      <c r="D38" s="79"/>
      <c r="E38" s="80"/>
      <c r="F38" s="116"/>
      <c r="G38" s="159" t="str">
        <f t="shared" si="0"/>
        <v/>
      </c>
      <c r="H38" s="159"/>
      <c r="I38" s="160"/>
      <c r="J38" s="160"/>
      <c r="K38" s="160"/>
    </row>
    <row r="39" spans="2:11" ht="20.100000000000001" customHeight="1" x14ac:dyDescent="0.15">
      <c r="B39" s="157"/>
      <c r="C39" s="158"/>
      <c r="D39" s="79"/>
      <c r="E39" s="80"/>
      <c r="F39" s="116"/>
      <c r="G39" s="159" t="str">
        <f t="shared" si="0"/>
        <v/>
      </c>
      <c r="H39" s="159"/>
      <c r="I39" s="160"/>
      <c r="J39" s="160"/>
      <c r="K39" s="160"/>
    </row>
    <row r="40" spans="2:11" ht="20.100000000000001" customHeight="1" x14ac:dyDescent="0.15">
      <c r="B40" s="157"/>
      <c r="C40" s="158"/>
      <c r="D40" s="79"/>
      <c r="E40" s="80"/>
      <c r="F40" s="116"/>
      <c r="G40" s="159" t="str">
        <f t="shared" si="0"/>
        <v/>
      </c>
      <c r="H40" s="159"/>
      <c r="I40" s="160"/>
      <c r="J40" s="160"/>
      <c r="K40" s="160"/>
    </row>
    <row r="41" spans="2:11" ht="20.100000000000001" customHeight="1" x14ac:dyDescent="0.15">
      <c r="B41" s="157"/>
      <c r="C41" s="158"/>
      <c r="D41" s="79"/>
      <c r="E41" s="80"/>
      <c r="F41" s="116"/>
      <c r="G41" s="159" t="str">
        <f t="shared" si="0"/>
        <v/>
      </c>
      <c r="H41" s="159"/>
      <c r="I41" s="160"/>
      <c r="J41" s="160"/>
      <c r="K41" s="160"/>
    </row>
    <row r="42" spans="2:11" ht="20.100000000000001" customHeight="1" x14ac:dyDescent="0.15">
      <c r="B42" s="157"/>
      <c r="C42" s="158"/>
      <c r="D42" s="79"/>
      <c r="E42" s="80"/>
      <c r="F42" s="116"/>
      <c r="G42" s="159" t="str">
        <f t="shared" si="0"/>
        <v/>
      </c>
      <c r="H42" s="159"/>
      <c r="I42" s="160"/>
      <c r="J42" s="160"/>
      <c r="K42" s="160"/>
    </row>
    <row r="43" spans="2:11" ht="20.100000000000001" customHeight="1" x14ac:dyDescent="0.15">
      <c r="B43" s="157"/>
      <c r="C43" s="158"/>
      <c r="D43" s="79"/>
      <c r="E43" s="80"/>
      <c r="F43" s="116"/>
      <c r="G43" s="159" t="str">
        <f t="shared" si="0"/>
        <v/>
      </c>
      <c r="H43" s="159"/>
      <c r="I43" s="160"/>
      <c r="J43" s="160"/>
      <c r="K43" s="160"/>
    </row>
    <row r="44" spans="2:11" ht="20.100000000000001" customHeight="1" x14ac:dyDescent="0.15">
      <c r="B44" s="157"/>
      <c r="C44" s="158"/>
      <c r="D44" s="79"/>
      <c r="E44" s="80"/>
      <c r="F44" s="116"/>
      <c r="G44" s="159" t="str">
        <f t="shared" si="0"/>
        <v/>
      </c>
      <c r="H44" s="159"/>
      <c r="I44" s="160"/>
      <c r="J44" s="160"/>
      <c r="K44" s="160"/>
    </row>
    <row r="45" spans="2:11" ht="20.100000000000001" customHeight="1" x14ac:dyDescent="0.15">
      <c r="B45" s="157"/>
      <c r="C45" s="158"/>
      <c r="D45" s="79"/>
      <c r="E45" s="80"/>
      <c r="F45" s="116"/>
      <c r="G45" s="159" t="str">
        <f t="shared" si="0"/>
        <v/>
      </c>
      <c r="H45" s="159"/>
      <c r="I45" s="160"/>
      <c r="J45" s="160"/>
      <c r="K45" s="160"/>
    </row>
    <row r="46" spans="2:11" ht="20.100000000000001" customHeight="1" x14ac:dyDescent="0.15">
      <c r="B46" s="157"/>
      <c r="C46" s="158"/>
      <c r="D46" s="79"/>
      <c r="E46" s="80"/>
      <c r="F46" s="116"/>
      <c r="G46" s="159" t="str">
        <f t="shared" si="0"/>
        <v/>
      </c>
      <c r="H46" s="159"/>
      <c r="I46" s="160"/>
      <c r="J46" s="160"/>
      <c r="K46" s="160"/>
    </row>
    <row r="47" spans="2:11" ht="20.100000000000001" customHeight="1" x14ac:dyDescent="0.15">
      <c r="B47" s="157"/>
      <c r="C47" s="158"/>
      <c r="D47" s="79"/>
      <c r="E47" s="80"/>
      <c r="F47" s="116"/>
      <c r="G47" s="159" t="str">
        <f t="shared" si="0"/>
        <v/>
      </c>
      <c r="H47" s="159"/>
      <c r="I47" s="160"/>
      <c r="J47" s="160"/>
      <c r="K47" s="160"/>
    </row>
    <row r="48" spans="2:11" ht="20.100000000000001" customHeight="1" x14ac:dyDescent="0.15">
      <c r="B48" s="157"/>
      <c r="C48" s="158"/>
      <c r="D48" s="79"/>
      <c r="E48" s="80"/>
      <c r="F48" s="116"/>
      <c r="G48" s="159" t="str">
        <f t="shared" si="0"/>
        <v/>
      </c>
      <c r="H48" s="159"/>
      <c r="I48" s="160"/>
      <c r="J48" s="160"/>
      <c r="K48" s="160"/>
    </row>
    <row r="49" spans="2:11" ht="20.100000000000001" customHeight="1" x14ac:dyDescent="0.15">
      <c r="B49" s="157"/>
      <c r="C49" s="158"/>
      <c r="D49" s="79"/>
      <c r="E49" s="80"/>
      <c r="F49" s="116"/>
      <c r="G49" s="159" t="str">
        <f t="shared" si="0"/>
        <v/>
      </c>
      <c r="H49" s="159"/>
      <c r="I49" s="160"/>
      <c r="J49" s="160"/>
      <c r="K49" s="160"/>
    </row>
    <row r="50" spans="2:11" ht="20.100000000000001" customHeight="1" x14ac:dyDescent="0.15">
      <c r="B50" s="157"/>
      <c r="C50" s="158"/>
      <c r="D50" s="79"/>
      <c r="E50" s="80"/>
      <c r="F50" s="116"/>
      <c r="G50" s="159" t="str">
        <f t="shared" si="0"/>
        <v/>
      </c>
      <c r="H50" s="159"/>
      <c r="I50" s="160"/>
      <c r="J50" s="160"/>
      <c r="K50" s="160"/>
    </row>
    <row r="51" spans="2:11" ht="20.100000000000001" customHeight="1" x14ac:dyDescent="0.15">
      <c r="B51" s="157"/>
      <c r="C51" s="158"/>
      <c r="D51" s="79"/>
      <c r="E51" s="80"/>
      <c r="F51" s="116"/>
      <c r="G51" s="159" t="str">
        <f t="shared" si="0"/>
        <v/>
      </c>
      <c r="H51" s="159"/>
      <c r="I51" s="160"/>
      <c r="J51" s="160"/>
      <c r="K51" s="160"/>
    </row>
    <row r="52" spans="2:11" ht="20.100000000000001" customHeight="1" x14ac:dyDescent="0.15">
      <c r="B52" s="157"/>
      <c r="C52" s="158"/>
      <c r="D52" s="79"/>
      <c r="E52" s="80"/>
      <c r="F52" s="116"/>
      <c r="G52" s="159" t="str">
        <f t="shared" si="0"/>
        <v/>
      </c>
      <c r="H52" s="159"/>
      <c r="I52" s="160"/>
      <c r="J52" s="160"/>
      <c r="K52" s="160"/>
    </row>
    <row r="53" spans="2:11" ht="20.100000000000001" customHeight="1" x14ac:dyDescent="0.15">
      <c r="B53" s="157"/>
      <c r="C53" s="158"/>
      <c r="D53" s="79"/>
      <c r="E53" s="80"/>
      <c r="F53" s="116"/>
      <c r="G53" s="159" t="str">
        <f t="shared" si="0"/>
        <v/>
      </c>
      <c r="H53" s="159"/>
      <c r="I53" s="160"/>
      <c r="J53" s="160"/>
      <c r="K53" s="160"/>
    </row>
    <row r="54" spans="2:11" ht="20.100000000000001" customHeight="1" x14ac:dyDescent="0.15">
      <c r="B54" s="157"/>
      <c r="C54" s="158"/>
      <c r="D54" s="79"/>
      <c r="E54" s="80"/>
      <c r="F54" s="116"/>
      <c r="G54" s="159" t="str">
        <f t="shared" si="0"/>
        <v/>
      </c>
      <c r="H54" s="159"/>
      <c r="I54" s="160"/>
      <c r="J54" s="160"/>
      <c r="K54" s="160"/>
    </row>
    <row r="55" spans="2:11" ht="20.100000000000001" customHeight="1" x14ac:dyDescent="0.15">
      <c r="B55" s="157"/>
      <c r="C55" s="158"/>
      <c r="D55" s="79"/>
      <c r="E55" s="80"/>
      <c r="F55" s="116"/>
      <c r="G55" s="159" t="str">
        <f t="shared" si="0"/>
        <v/>
      </c>
      <c r="H55" s="159"/>
      <c r="I55" s="160"/>
      <c r="J55" s="160"/>
      <c r="K55" s="160"/>
    </row>
    <row r="56" spans="2:11" ht="20.100000000000001" customHeight="1" x14ac:dyDescent="0.15">
      <c r="B56" s="157"/>
      <c r="C56" s="158"/>
      <c r="D56" s="79"/>
      <c r="E56" s="80"/>
      <c r="F56" s="116"/>
      <c r="G56" s="159" t="str">
        <f t="shared" si="0"/>
        <v/>
      </c>
      <c r="H56" s="159"/>
      <c r="I56" s="160"/>
      <c r="J56" s="160"/>
      <c r="K56" s="160"/>
    </row>
    <row r="57" spans="2:11" ht="20.100000000000001" customHeight="1" x14ac:dyDescent="0.15">
      <c r="B57" s="157"/>
      <c r="C57" s="158"/>
      <c r="D57" s="79"/>
      <c r="E57" s="80"/>
      <c r="F57" s="116"/>
      <c r="G57" s="159" t="str">
        <f t="shared" si="0"/>
        <v/>
      </c>
      <c r="H57" s="159"/>
      <c r="I57" s="160"/>
      <c r="J57" s="160"/>
      <c r="K57" s="160"/>
    </row>
    <row r="58" spans="2:11" ht="20.100000000000001" customHeight="1" x14ac:dyDescent="0.15">
      <c r="B58" s="157"/>
      <c r="C58" s="158"/>
      <c r="D58" s="79"/>
      <c r="E58" s="80"/>
      <c r="F58" s="116"/>
      <c r="G58" s="159" t="str">
        <f t="shared" si="0"/>
        <v/>
      </c>
      <c r="H58" s="159"/>
      <c r="I58" s="160"/>
      <c r="J58" s="160"/>
      <c r="K58" s="160"/>
    </row>
    <row r="59" spans="2:11" ht="20.100000000000001" customHeight="1" x14ac:dyDescent="0.15">
      <c r="B59" s="157"/>
      <c r="C59" s="158"/>
      <c r="D59" s="79"/>
      <c r="E59" s="80"/>
      <c r="F59" s="116"/>
      <c r="G59" s="159" t="str">
        <f t="shared" si="0"/>
        <v/>
      </c>
      <c r="H59" s="159"/>
      <c r="I59" s="160"/>
      <c r="J59" s="160"/>
      <c r="K59" s="160"/>
    </row>
    <row r="60" spans="2:11" ht="20.100000000000001" customHeight="1" x14ac:dyDescent="0.15">
      <c r="B60" s="157"/>
      <c r="C60" s="158"/>
      <c r="D60" s="79"/>
      <c r="E60" s="80"/>
      <c r="F60" s="116"/>
      <c r="G60" s="159" t="str">
        <f t="shared" si="0"/>
        <v/>
      </c>
      <c r="H60" s="159"/>
      <c r="I60" s="160"/>
      <c r="J60" s="160"/>
      <c r="K60" s="160"/>
    </row>
    <row r="61" spans="2:11" ht="20.100000000000001" customHeight="1" x14ac:dyDescent="0.15">
      <c r="B61" s="157"/>
      <c r="C61" s="158"/>
      <c r="D61" s="79"/>
      <c r="E61" s="80"/>
      <c r="F61" s="116"/>
      <c r="G61" s="159" t="str">
        <f t="shared" si="0"/>
        <v/>
      </c>
      <c r="H61" s="159"/>
      <c r="I61" s="160"/>
      <c r="J61" s="160"/>
      <c r="K61" s="160"/>
    </row>
    <row r="62" spans="2:11" ht="20.100000000000001" customHeight="1" x14ac:dyDescent="0.15">
      <c r="B62" s="157"/>
      <c r="C62" s="158"/>
      <c r="D62" s="79"/>
      <c r="E62" s="80"/>
      <c r="F62" s="116"/>
      <c r="G62" s="159" t="str">
        <f t="shared" si="0"/>
        <v/>
      </c>
      <c r="H62" s="159"/>
      <c r="I62" s="160"/>
      <c r="J62" s="160"/>
      <c r="K62" s="160"/>
    </row>
    <row r="63" spans="2:11" ht="20.100000000000001" customHeight="1" x14ac:dyDescent="0.15">
      <c r="B63" s="157"/>
      <c r="C63" s="158"/>
      <c r="D63" s="79"/>
      <c r="E63" s="80"/>
      <c r="F63" s="116"/>
      <c r="G63" s="159" t="str">
        <f t="shared" si="0"/>
        <v/>
      </c>
      <c r="H63" s="159"/>
      <c r="I63" s="160"/>
      <c r="J63" s="160"/>
      <c r="K63" s="160"/>
    </row>
    <row r="64" spans="2:11" ht="20.100000000000001" customHeight="1" x14ac:dyDescent="0.15">
      <c r="B64" s="157"/>
      <c r="C64" s="158"/>
      <c r="D64" s="79"/>
      <c r="E64" s="80"/>
      <c r="F64" s="116"/>
      <c r="G64" s="159" t="str">
        <f t="shared" si="0"/>
        <v/>
      </c>
      <c r="H64" s="159"/>
      <c r="I64" s="160"/>
      <c r="J64" s="160"/>
      <c r="K64" s="160"/>
    </row>
    <row r="65" spans="2:11" ht="20.100000000000001" customHeight="1" x14ac:dyDescent="0.15">
      <c r="B65" s="157"/>
      <c r="C65" s="158"/>
      <c r="D65" s="79"/>
      <c r="E65" s="80"/>
      <c r="F65" s="116"/>
      <c r="G65" s="159" t="str">
        <f t="shared" si="0"/>
        <v/>
      </c>
      <c r="H65" s="159"/>
      <c r="I65" s="160"/>
      <c r="J65" s="160"/>
      <c r="K65" s="160"/>
    </row>
    <row r="66" spans="2:11" ht="20.100000000000001" customHeight="1" x14ac:dyDescent="0.15">
      <c r="B66" s="157"/>
      <c r="C66" s="158"/>
      <c r="D66" s="79"/>
      <c r="E66" s="80"/>
      <c r="F66" s="116"/>
      <c r="G66" s="159" t="str">
        <f t="shared" si="0"/>
        <v/>
      </c>
      <c r="H66" s="159"/>
      <c r="I66" s="160"/>
      <c r="J66" s="160"/>
      <c r="K66" s="160"/>
    </row>
    <row r="67" spans="2:11" ht="20.100000000000001" customHeight="1" x14ac:dyDescent="0.15">
      <c r="B67" s="157"/>
      <c r="C67" s="158"/>
      <c r="D67" s="79"/>
      <c r="E67" s="80"/>
      <c r="F67" s="116"/>
      <c r="G67" s="159" t="str">
        <f t="shared" si="0"/>
        <v/>
      </c>
      <c r="H67" s="159"/>
      <c r="I67" s="160"/>
      <c r="J67" s="160"/>
      <c r="K67" s="160"/>
    </row>
    <row r="68" spans="2:11" ht="20.100000000000001" customHeight="1" x14ac:dyDescent="0.15">
      <c r="B68" s="157"/>
      <c r="C68" s="158"/>
      <c r="D68" s="79"/>
      <c r="E68" s="80"/>
      <c r="F68" s="116"/>
      <c r="G68" s="159" t="str">
        <f t="shared" si="0"/>
        <v/>
      </c>
      <c r="H68" s="159"/>
      <c r="I68" s="160"/>
      <c r="J68" s="160"/>
      <c r="K68" s="160"/>
    </row>
    <row r="69" spans="2:11" ht="20.100000000000001" customHeight="1" x14ac:dyDescent="0.15">
      <c r="B69" s="157"/>
      <c r="C69" s="158"/>
      <c r="D69" s="79"/>
      <c r="E69" s="80"/>
      <c r="F69" s="116"/>
      <c r="G69" s="159" t="str">
        <f t="shared" si="0"/>
        <v/>
      </c>
      <c r="H69" s="159"/>
      <c r="I69" s="160"/>
      <c r="J69" s="160"/>
      <c r="K69" s="160"/>
    </row>
    <row r="70" spans="2:11" ht="20.100000000000001" customHeight="1" x14ac:dyDescent="0.15">
      <c r="B70" s="157"/>
      <c r="C70" s="158"/>
      <c r="D70" s="79"/>
      <c r="E70" s="80"/>
      <c r="F70" s="116"/>
      <c r="G70" s="159" t="str">
        <f t="shared" si="0"/>
        <v/>
      </c>
      <c r="H70" s="159"/>
      <c r="I70" s="160"/>
      <c r="J70" s="160"/>
      <c r="K70" s="160"/>
    </row>
    <row r="71" spans="2:11" ht="20.100000000000001" customHeight="1" x14ac:dyDescent="0.15">
      <c r="B71" s="157"/>
      <c r="C71" s="158"/>
      <c r="D71" s="79"/>
      <c r="E71" s="80"/>
      <c r="F71" s="116"/>
      <c r="G71" s="159" t="str">
        <f t="shared" si="0"/>
        <v/>
      </c>
      <c r="H71" s="159"/>
      <c r="I71" s="160"/>
      <c r="J71" s="160"/>
      <c r="K71" s="160"/>
    </row>
    <row r="72" spans="2:11" ht="20.100000000000001" customHeight="1" x14ac:dyDescent="0.15">
      <c r="B72" s="157"/>
      <c r="C72" s="158"/>
      <c r="D72" s="79"/>
      <c r="E72" s="80"/>
      <c r="F72" s="116"/>
      <c r="G72" s="159" t="str">
        <f t="shared" si="0"/>
        <v/>
      </c>
      <c r="H72" s="159"/>
      <c r="I72" s="160"/>
      <c r="J72" s="160"/>
      <c r="K72" s="160"/>
    </row>
    <row r="73" spans="2:11" ht="20.100000000000001" customHeight="1" x14ac:dyDescent="0.15">
      <c r="B73" s="157"/>
      <c r="C73" s="158"/>
      <c r="D73" s="79"/>
      <c r="E73" s="80"/>
      <c r="F73" s="116"/>
      <c r="G73" s="159" t="str">
        <f t="shared" si="0"/>
        <v/>
      </c>
      <c r="H73" s="159"/>
      <c r="I73" s="160"/>
      <c r="J73" s="160"/>
      <c r="K73" s="160"/>
    </row>
    <row r="74" spans="2:11" ht="20.100000000000001" customHeight="1" x14ac:dyDescent="0.15">
      <c r="B74" s="157"/>
      <c r="C74" s="158"/>
      <c r="D74" s="79"/>
      <c r="E74" s="80"/>
      <c r="F74" s="116"/>
      <c r="G74" s="159" t="str">
        <f t="shared" si="0"/>
        <v/>
      </c>
      <c r="H74" s="159"/>
      <c r="I74" s="160"/>
      <c r="J74" s="160"/>
      <c r="K74" s="160"/>
    </row>
    <row r="75" spans="2:11" ht="20.100000000000001" customHeight="1" x14ac:dyDescent="0.15">
      <c r="B75" s="157"/>
      <c r="C75" s="158"/>
      <c r="D75" s="79"/>
      <c r="E75" s="80"/>
      <c r="F75" s="116"/>
      <c r="G75" s="159" t="str">
        <f t="shared" si="0"/>
        <v/>
      </c>
      <c r="H75" s="159"/>
      <c r="I75" s="160"/>
      <c r="J75" s="160"/>
      <c r="K75" s="160"/>
    </row>
    <row r="76" spans="2:11" ht="20.100000000000001" customHeight="1" x14ac:dyDescent="0.15">
      <c r="B76" s="157"/>
      <c r="C76" s="158"/>
      <c r="D76" s="79"/>
      <c r="E76" s="80"/>
      <c r="F76" s="116"/>
      <c r="G76" s="159" t="str">
        <f t="shared" si="0"/>
        <v/>
      </c>
      <c r="H76" s="159"/>
      <c r="I76" s="160"/>
      <c r="J76" s="160"/>
      <c r="K76" s="160"/>
    </row>
    <row r="77" spans="2:11" ht="20.100000000000001" customHeight="1" x14ac:dyDescent="0.15">
      <c r="B77" s="157"/>
      <c r="C77" s="158"/>
      <c r="D77" s="79"/>
      <c r="E77" s="80"/>
      <c r="F77" s="116"/>
      <c r="G77" s="159" t="str">
        <f t="shared" si="0"/>
        <v/>
      </c>
      <c r="H77" s="159"/>
      <c r="I77" s="160"/>
      <c r="J77" s="160"/>
      <c r="K77" s="160"/>
    </row>
    <row r="78" spans="2:11" ht="20.100000000000001" customHeight="1" x14ac:dyDescent="0.15">
      <c r="B78" s="157"/>
      <c r="C78" s="158"/>
      <c r="D78" s="79"/>
      <c r="E78" s="80"/>
      <c r="F78" s="116"/>
      <c r="G78" s="159" t="str">
        <f t="shared" si="0"/>
        <v/>
      </c>
      <c r="H78" s="159"/>
      <c r="I78" s="160"/>
      <c r="J78" s="160"/>
      <c r="K78" s="160"/>
    </row>
    <row r="79" spans="2:11" ht="20.100000000000001" customHeight="1" x14ac:dyDescent="0.15">
      <c r="B79" s="157"/>
      <c r="C79" s="158"/>
      <c r="D79" s="79"/>
      <c r="E79" s="80"/>
      <c r="F79" s="116"/>
      <c r="G79" s="159" t="str">
        <f t="shared" si="0"/>
        <v/>
      </c>
      <c r="H79" s="159"/>
      <c r="I79" s="160"/>
      <c r="J79" s="160"/>
      <c r="K79" s="160"/>
    </row>
    <row r="80" spans="2:11" ht="20.100000000000001" customHeight="1" x14ac:dyDescent="0.15">
      <c r="B80" s="157"/>
      <c r="C80" s="158"/>
      <c r="D80" s="79"/>
      <c r="E80" s="80"/>
      <c r="F80" s="116"/>
      <c r="G80" s="159" t="str">
        <f t="shared" si="0"/>
        <v/>
      </c>
      <c r="H80" s="159"/>
      <c r="I80" s="160"/>
      <c r="J80" s="160"/>
      <c r="K80" s="160"/>
    </row>
    <row r="81" spans="2:11" ht="20.100000000000001" customHeight="1" x14ac:dyDescent="0.15">
      <c r="B81" s="157"/>
      <c r="C81" s="158"/>
      <c r="D81" s="79"/>
      <c r="E81" s="80"/>
      <c r="F81" s="116"/>
      <c r="G81" s="159" t="str">
        <f t="shared" si="0"/>
        <v/>
      </c>
      <c r="H81" s="159"/>
      <c r="I81" s="160"/>
      <c r="J81" s="160"/>
      <c r="K81" s="160"/>
    </row>
    <row r="82" spans="2:11" ht="20.100000000000001" customHeight="1" x14ac:dyDescent="0.15">
      <c r="B82" s="157"/>
      <c r="C82" s="158"/>
      <c r="D82" s="79"/>
      <c r="E82" s="80"/>
      <c r="F82" s="116"/>
      <c r="G82" s="159" t="str">
        <f t="shared" si="0"/>
        <v/>
      </c>
      <c r="H82" s="159"/>
      <c r="I82" s="160"/>
      <c r="J82" s="160"/>
      <c r="K82" s="160"/>
    </row>
    <row r="83" spans="2:11" ht="20.100000000000001" customHeight="1" x14ac:dyDescent="0.15">
      <c r="B83" s="157"/>
      <c r="C83" s="158"/>
      <c r="D83" s="79"/>
      <c r="E83" s="80"/>
      <c r="F83" s="116"/>
      <c r="G83" s="159" t="str">
        <f t="shared" si="0"/>
        <v/>
      </c>
      <c r="H83" s="159"/>
      <c r="I83" s="160"/>
      <c r="J83" s="160"/>
      <c r="K83" s="160"/>
    </row>
    <row r="84" spans="2:11" ht="20.100000000000001" customHeight="1" x14ac:dyDescent="0.15">
      <c r="B84" s="157"/>
      <c r="C84" s="158"/>
      <c r="D84" s="79"/>
      <c r="E84" s="80"/>
      <c r="F84" s="116"/>
      <c r="G84" s="159" t="str">
        <f t="shared" si="0"/>
        <v/>
      </c>
      <c r="H84" s="159"/>
      <c r="I84" s="160"/>
      <c r="J84" s="160"/>
      <c r="K84" s="160"/>
    </row>
    <row r="85" spans="2:11" ht="20.100000000000001" customHeight="1" x14ac:dyDescent="0.15">
      <c r="B85" s="157"/>
      <c r="C85" s="158"/>
      <c r="D85" s="79"/>
      <c r="E85" s="80"/>
      <c r="F85" s="116"/>
      <c r="G85" s="159" t="str">
        <f t="shared" si="0"/>
        <v/>
      </c>
      <c r="H85" s="159"/>
      <c r="I85" s="160"/>
      <c r="J85" s="160"/>
      <c r="K85" s="160"/>
    </row>
    <row r="86" spans="2:11" ht="20.100000000000001" customHeight="1" x14ac:dyDescent="0.15">
      <c r="B86" s="157"/>
      <c r="C86" s="158"/>
      <c r="D86" s="79"/>
      <c r="E86" s="80"/>
      <c r="F86" s="116"/>
      <c r="G86" s="159" t="str">
        <f t="shared" si="0"/>
        <v/>
      </c>
      <c r="H86" s="159"/>
      <c r="I86" s="160"/>
      <c r="J86" s="160"/>
      <c r="K86" s="160"/>
    </row>
    <row r="87" spans="2:11" ht="20.100000000000001" customHeight="1" x14ac:dyDescent="0.15">
      <c r="B87" s="157"/>
      <c r="C87" s="158"/>
      <c r="D87" s="79"/>
      <c r="E87" s="80"/>
      <c r="F87" s="116"/>
      <c r="G87" s="159" t="str">
        <f t="shared" si="0"/>
        <v/>
      </c>
      <c r="H87" s="159"/>
      <c r="I87" s="160"/>
      <c r="J87" s="160"/>
      <c r="K87" s="160"/>
    </row>
    <row r="88" spans="2:11" ht="20.100000000000001" customHeight="1" x14ac:dyDescent="0.15">
      <c r="B88" s="157"/>
      <c r="C88" s="158"/>
      <c r="D88" s="79"/>
      <c r="E88" s="80"/>
      <c r="F88" s="116"/>
      <c r="G88" s="159" t="str">
        <f t="shared" si="0"/>
        <v/>
      </c>
      <c r="H88" s="159"/>
      <c r="I88" s="160"/>
      <c r="J88" s="160"/>
      <c r="K88" s="160"/>
    </row>
    <row r="89" spans="2:11" ht="20.100000000000001" customHeight="1" x14ac:dyDescent="0.15">
      <c r="B89" s="157"/>
      <c r="C89" s="158"/>
      <c r="D89" s="79"/>
      <c r="E89" s="80"/>
      <c r="F89" s="116"/>
      <c r="G89" s="159" t="str">
        <f t="shared" si="0"/>
        <v/>
      </c>
      <c r="H89" s="159"/>
      <c r="I89" s="160"/>
      <c r="J89" s="160"/>
      <c r="K89" s="160"/>
    </row>
    <row r="90" spans="2:11" ht="20.100000000000001" customHeight="1" x14ac:dyDescent="0.15">
      <c r="B90" s="157"/>
      <c r="C90" s="158"/>
      <c r="D90" s="79"/>
      <c r="E90" s="80"/>
      <c r="F90" s="116"/>
      <c r="G90" s="159" t="str">
        <f t="shared" si="0"/>
        <v/>
      </c>
      <c r="H90" s="159"/>
      <c r="I90" s="160"/>
      <c r="J90" s="160"/>
      <c r="K90" s="160"/>
    </row>
    <row r="91" spans="2:11" ht="20.100000000000001" customHeight="1" x14ac:dyDescent="0.15">
      <c r="B91" s="157"/>
      <c r="C91" s="158"/>
      <c r="D91" s="79"/>
      <c r="E91" s="80"/>
      <c r="F91" s="116"/>
      <c r="G91" s="159" t="str">
        <f t="shared" si="0"/>
        <v/>
      </c>
      <c r="H91" s="159"/>
      <c r="I91" s="160"/>
      <c r="J91" s="160"/>
      <c r="K91" s="160"/>
    </row>
    <row r="92" spans="2:11" ht="20.100000000000001" customHeight="1" x14ac:dyDescent="0.15">
      <c r="B92" s="157"/>
      <c r="C92" s="158"/>
      <c r="D92" s="79"/>
      <c r="E92" s="80"/>
      <c r="F92" s="116"/>
      <c r="G92" s="159" t="str">
        <f t="shared" si="0"/>
        <v/>
      </c>
      <c r="H92" s="159"/>
      <c r="I92" s="160"/>
      <c r="J92" s="160"/>
      <c r="K92" s="160"/>
    </row>
    <row r="93" spans="2:11" ht="20.100000000000001" customHeight="1" x14ac:dyDescent="0.15">
      <c r="B93" s="157"/>
      <c r="C93" s="158"/>
      <c r="D93" s="79"/>
      <c r="E93" s="80"/>
      <c r="F93" s="116"/>
      <c r="G93" s="159" t="str">
        <f t="shared" si="0"/>
        <v/>
      </c>
      <c r="H93" s="159"/>
      <c r="I93" s="160"/>
      <c r="J93" s="160"/>
      <c r="K93" s="160"/>
    </row>
    <row r="94" spans="2:11" ht="20.100000000000001" customHeight="1" x14ac:dyDescent="0.15">
      <c r="B94" s="157"/>
      <c r="C94" s="158"/>
      <c r="D94" s="79"/>
      <c r="E94" s="80"/>
      <c r="F94" s="116"/>
      <c r="G94" s="159" t="str">
        <f t="shared" si="0"/>
        <v/>
      </c>
      <c r="H94" s="159"/>
      <c r="I94" s="160"/>
      <c r="J94" s="160"/>
      <c r="K94" s="160"/>
    </row>
    <row r="95" spans="2:11" ht="20.100000000000001" customHeight="1" x14ac:dyDescent="0.15">
      <c r="B95" s="157"/>
      <c r="C95" s="158"/>
      <c r="D95" s="79"/>
      <c r="E95" s="80"/>
      <c r="F95" s="116"/>
      <c r="G95" s="159" t="str">
        <f t="shared" si="0"/>
        <v/>
      </c>
      <c r="H95" s="159"/>
      <c r="I95" s="160"/>
      <c r="J95" s="160"/>
      <c r="K95" s="160"/>
    </row>
    <row r="96" spans="2:11" ht="20.100000000000001" customHeight="1" x14ac:dyDescent="0.15">
      <c r="B96" s="157"/>
      <c r="C96" s="158"/>
      <c r="D96" s="79"/>
      <c r="E96" s="80"/>
      <c r="F96" s="116"/>
      <c r="G96" s="159" t="str">
        <f t="shared" si="0"/>
        <v/>
      </c>
      <c r="H96" s="159"/>
      <c r="I96" s="160"/>
      <c r="J96" s="160"/>
      <c r="K96" s="160"/>
    </row>
    <row r="97" spans="2:11" ht="20.100000000000001" customHeight="1" x14ac:dyDescent="0.15">
      <c r="B97" s="157"/>
      <c r="C97" s="158"/>
      <c r="D97" s="79"/>
      <c r="E97" s="80"/>
      <c r="F97" s="116"/>
      <c r="G97" s="159" t="str">
        <f t="shared" si="0"/>
        <v/>
      </c>
      <c r="H97" s="159"/>
      <c r="I97" s="160"/>
      <c r="J97" s="160"/>
      <c r="K97" s="160"/>
    </row>
    <row r="98" spans="2:11" ht="20.100000000000001" customHeight="1" x14ac:dyDescent="0.15">
      <c r="B98" s="157"/>
      <c r="C98" s="158"/>
      <c r="D98" s="79"/>
      <c r="E98" s="80"/>
      <c r="F98" s="116"/>
      <c r="G98" s="159" t="str">
        <f t="shared" si="0"/>
        <v/>
      </c>
      <c r="H98" s="159"/>
      <c r="I98" s="160"/>
      <c r="J98" s="160"/>
      <c r="K98" s="160"/>
    </row>
    <row r="99" spans="2:11" ht="20.100000000000001" customHeight="1" x14ac:dyDescent="0.15">
      <c r="B99" s="157"/>
      <c r="C99" s="158"/>
      <c r="D99" s="79"/>
      <c r="E99" s="80"/>
      <c r="F99" s="116"/>
      <c r="G99" s="159" t="str">
        <f t="shared" ref="G99:G106" si="1">IF(F99="","",F99*D99)</f>
        <v/>
      </c>
      <c r="H99" s="159"/>
      <c r="I99" s="160"/>
      <c r="J99" s="160"/>
      <c r="K99" s="160"/>
    </row>
    <row r="100" spans="2:11" ht="20.100000000000001" customHeight="1" x14ac:dyDescent="0.15">
      <c r="B100" s="157"/>
      <c r="C100" s="158"/>
      <c r="D100" s="79"/>
      <c r="E100" s="80"/>
      <c r="F100" s="116"/>
      <c r="G100" s="159" t="str">
        <f t="shared" si="1"/>
        <v/>
      </c>
      <c r="H100" s="159"/>
      <c r="I100" s="160"/>
      <c r="J100" s="160"/>
      <c r="K100" s="160"/>
    </row>
    <row r="101" spans="2:11" ht="20.100000000000001" customHeight="1" x14ac:dyDescent="0.15">
      <c r="B101" s="157"/>
      <c r="C101" s="158"/>
      <c r="D101" s="79"/>
      <c r="E101" s="80"/>
      <c r="F101" s="116"/>
      <c r="G101" s="159" t="str">
        <f t="shared" si="1"/>
        <v/>
      </c>
      <c r="H101" s="159"/>
      <c r="I101" s="160"/>
      <c r="J101" s="160"/>
      <c r="K101" s="160"/>
    </row>
    <row r="102" spans="2:11" ht="20.100000000000001" customHeight="1" x14ac:dyDescent="0.15">
      <c r="B102" s="157"/>
      <c r="C102" s="158"/>
      <c r="D102" s="79"/>
      <c r="E102" s="80"/>
      <c r="F102" s="116"/>
      <c r="G102" s="159" t="str">
        <f t="shared" si="1"/>
        <v/>
      </c>
      <c r="H102" s="159"/>
      <c r="I102" s="160"/>
      <c r="J102" s="160"/>
      <c r="K102" s="160"/>
    </row>
    <row r="103" spans="2:11" ht="20.100000000000001" customHeight="1" x14ac:dyDescent="0.15">
      <c r="B103" s="157"/>
      <c r="C103" s="158"/>
      <c r="D103" s="79"/>
      <c r="E103" s="80"/>
      <c r="F103" s="116"/>
      <c r="G103" s="159" t="str">
        <f t="shared" si="1"/>
        <v/>
      </c>
      <c r="H103" s="159"/>
      <c r="I103" s="160"/>
      <c r="J103" s="160"/>
      <c r="K103" s="160"/>
    </row>
    <row r="104" spans="2:11" ht="20.100000000000001" customHeight="1" x14ac:dyDescent="0.15">
      <c r="B104" s="157"/>
      <c r="C104" s="158"/>
      <c r="D104" s="79"/>
      <c r="E104" s="80"/>
      <c r="F104" s="116"/>
      <c r="G104" s="159" t="str">
        <f t="shared" si="1"/>
        <v/>
      </c>
      <c r="H104" s="159"/>
      <c r="I104" s="160"/>
      <c r="J104" s="160"/>
      <c r="K104" s="160"/>
    </row>
    <row r="105" spans="2:11" ht="20.100000000000001" customHeight="1" x14ac:dyDescent="0.15">
      <c r="B105" s="157"/>
      <c r="C105" s="158"/>
      <c r="D105" s="79"/>
      <c r="E105" s="80"/>
      <c r="F105" s="116"/>
      <c r="G105" s="159" t="str">
        <f t="shared" si="1"/>
        <v/>
      </c>
      <c r="H105" s="159"/>
      <c r="I105" s="160"/>
      <c r="J105" s="160"/>
      <c r="K105" s="160"/>
    </row>
    <row r="106" spans="2:11" ht="20.100000000000001" customHeight="1" x14ac:dyDescent="0.15">
      <c r="B106" s="157"/>
      <c r="C106" s="158"/>
      <c r="D106" s="79"/>
      <c r="E106" s="80"/>
      <c r="F106" s="116"/>
      <c r="G106" s="159" t="str">
        <f t="shared" si="1"/>
        <v/>
      </c>
      <c r="H106" s="159"/>
      <c r="I106" s="160"/>
      <c r="J106" s="160"/>
      <c r="K106" s="160"/>
    </row>
  </sheetData>
  <sheetProtection sheet="1" objects="1" scenarios="1"/>
  <mergeCells count="241">
    <mergeCell ref="B77:C77"/>
    <mergeCell ref="G77:H77"/>
    <mergeCell ref="I77:K77"/>
    <mergeCell ref="B75:C75"/>
    <mergeCell ref="G75:H75"/>
    <mergeCell ref="I75:K75"/>
    <mergeCell ref="B76:C76"/>
    <mergeCell ref="G76:H76"/>
    <mergeCell ref="I76:K76"/>
    <mergeCell ref="B73:C73"/>
    <mergeCell ref="G73:H73"/>
    <mergeCell ref="I73:K73"/>
    <mergeCell ref="B74:C74"/>
    <mergeCell ref="G74:H74"/>
    <mergeCell ref="I74:K74"/>
    <mergeCell ref="B71:C71"/>
    <mergeCell ref="G71:H71"/>
    <mergeCell ref="I71:K71"/>
    <mergeCell ref="B72:C72"/>
    <mergeCell ref="G72:H72"/>
    <mergeCell ref="I72:K72"/>
    <mergeCell ref="B69:C69"/>
    <mergeCell ref="G69:H69"/>
    <mergeCell ref="I69:K69"/>
    <mergeCell ref="B70:C70"/>
    <mergeCell ref="G70:H70"/>
    <mergeCell ref="I70:K70"/>
    <mergeCell ref="B67:C67"/>
    <mergeCell ref="G67:H67"/>
    <mergeCell ref="I67:K67"/>
    <mergeCell ref="B68:C68"/>
    <mergeCell ref="G68:H68"/>
    <mergeCell ref="I68:K68"/>
    <mergeCell ref="B65:C65"/>
    <mergeCell ref="G65:H65"/>
    <mergeCell ref="I65:K65"/>
    <mergeCell ref="B66:C66"/>
    <mergeCell ref="G66:H66"/>
    <mergeCell ref="I66:K66"/>
    <mergeCell ref="B63:C63"/>
    <mergeCell ref="G63:H63"/>
    <mergeCell ref="I63:K63"/>
    <mergeCell ref="B64:C64"/>
    <mergeCell ref="G64:H64"/>
    <mergeCell ref="I64:K64"/>
    <mergeCell ref="B61:C61"/>
    <mergeCell ref="G61:H61"/>
    <mergeCell ref="I61:K61"/>
    <mergeCell ref="B62:C62"/>
    <mergeCell ref="G62:H62"/>
    <mergeCell ref="I62:K62"/>
    <mergeCell ref="B59:C59"/>
    <mergeCell ref="G59:H59"/>
    <mergeCell ref="I59:K59"/>
    <mergeCell ref="B60:C60"/>
    <mergeCell ref="G60:H60"/>
    <mergeCell ref="I60:K60"/>
    <mergeCell ref="B57:C57"/>
    <mergeCell ref="G57:H57"/>
    <mergeCell ref="I57:K57"/>
    <mergeCell ref="B58:C58"/>
    <mergeCell ref="G58:H58"/>
    <mergeCell ref="I58:K58"/>
    <mergeCell ref="B55:C55"/>
    <mergeCell ref="G55:H55"/>
    <mergeCell ref="I55:K55"/>
    <mergeCell ref="B56:C56"/>
    <mergeCell ref="G56:H56"/>
    <mergeCell ref="I56:K56"/>
    <mergeCell ref="B53:C53"/>
    <mergeCell ref="G53:H53"/>
    <mergeCell ref="I53:K53"/>
    <mergeCell ref="B54:C54"/>
    <mergeCell ref="G54:H54"/>
    <mergeCell ref="I54:K54"/>
    <mergeCell ref="B51:C51"/>
    <mergeCell ref="G51:H51"/>
    <mergeCell ref="I51:K51"/>
    <mergeCell ref="B52:C52"/>
    <mergeCell ref="G52:H52"/>
    <mergeCell ref="I52:K52"/>
    <mergeCell ref="B49:C49"/>
    <mergeCell ref="G49:H49"/>
    <mergeCell ref="I49:K49"/>
    <mergeCell ref="B50:C50"/>
    <mergeCell ref="G50:H50"/>
    <mergeCell ref="I50:K50"/>
    <mergeCell ref="B47:C47"/>
    <mergeCell ref="G47:H47"/>
    <mergeCell ref="I47:K47"/>
    <mergeCell ref="B48:C48"/>
    <mergeCell ref="G48:H48"/>
    <mergeCell ref="I48:K48"/>
    <mergeCell ref="B45:C45"/>
    <mergeCell ref="G45:H45"/>
    <mergeCell ref="I45:K45"/>
    <mergeCell ref="B46:C46"/>
    <mergeCell ref="G46:H46"/>
    <mergeCell ref="I46:K46"/>
    <mergeCell ref="B43:C43"/>
    <mergeCell ref="G43:H43"/>
    <mergeCell ref="I43:K43"/>
    <mergeCell ref="B44:C44"/>
    <mergeCell ref="G44:H44"/>
    <mergeCell ref="I44:K44"/>
    <mergeCell ref="B41:C41"/>
    <mergeCell ref="G41:H41"/>
    <mergeCell ref="I41:K41"/>
    <mergeCell ref="B42:C42"/>
    <mergeCell ref="G42:H42"/>
    <mergeCell ref="I42:K42"/>
    <mergeCell ref="B39:C39"/>
    <mergeCell ref="G39:H39"/>
    <mergeCell ref="I39:K39"/>
    <mergeCell ref="B40:C40"/>
    <mergeCell ref="G40:H40"/>
    <mergeCell ref="I40:K40"/>
    <mergeCell ref="B37:C37"/>
    <mergeCell ref="G37:H37"/>
    <mergeCell ref="I37:K37"/>
    <mergeCell ref="B38:C38"/>
    <mergeCell ref="G38:H38"/>
    <mergeCell ref="I38:K38"/>
    <mergeCell ref="B35:C35"/>
    <mergeCell ref="G35:H35"/>
    <mergeCell ref="I35:K35"/>
    <mergeCell ref="B36:C36"/>
    <mergeCell ref="G36:H36"/>
    <mergeCell ref="I36:K36"/>
    <mergeCell ref="G33:H33"/>
    <mergeCell ref="I33:K33"/>
    <mergeCell ref="E4:J7"/>
    <mergeCell ref="B34:C34"/>
    <mergeCell ref="G34:H34"/>
    <mergeCell ref="I34:K34"/>
    <mergeCell ref="B33:C33"/>
    <mergeCell ref="D22:E22"/>
    <mergeCell ref="D23:E23"/>
    <mergeCell ref="D24:E24"/>
    <mergeCell ref="D25:E25"/>
    <mergeCell ref="D26:E26"/>
    <mergeCell ref="B8:C8"/>
    <mergeCell ref="H29:I29"/>
    <mergeCell ref="A1:J1"/>
    <mergeCell ref="G20:J20"/>
    <mergeCell ref="B27:C27"/>
    <mergeCell ref="G27:I27"/>
    <mergeCell ref="B3:C3"/>
    <mergeCell ref="B4:C4"/>
    <mergeCell ref="B5:C5"/>
    <mergeCell ref="B6:C6"/>
    <mergeCell ref="D21:E21"/>
    <mergeCell ref="D27:E27"/>
    <mergeCell ref="B14:F14"/>
    <mergeCell ref="B78:C78"/>
    <mergeCell ref="G78:H78"/>
    <mergeCell ref="I78:K78"/>
    <mergeCell ref="B79:C79"/>
    <mergeCell ref="G79:H79"/>
    <mergeCell ref="I79:K79"/>
    <mergeCell ref="B80:C80"/>
    <mergeCell ref="G80:H80"/>
    <mergeCell ref="I80:K80"/>
    <mergeCell ref="B81:C81"/>
    <mergeCell ref="G81:H81"/>
    <mergeCell ref="I81:K81"/>
    <mergeCell ref="B82:C82"/>
    <mergeCell ref="G82:H82"/>
    <mergeCell ref="I82:K82"/>
    <mergeCell ref="B83:C83"/>
    <mergeCell ref="G83:H83"/>
    <mergeCell ref="I83:K83"/>
    <mergeCell ref="B84:C84"/>
    <mergeCell ref="G84:H84"/>
    <mergeCell ref="I84:K84"/>
    <mergeCell ref="B85:C85"/>
    <mergeCell ref="G85:H85"/>
    <mergeCell ref="I85:K85"/>
    <mergeCell ref="B86:C86"/>
    <mergeCell ref="G86:H86"/>
    <mergeCell ref="I86:K86"/>
    <mergeCell ref="B87:C87"/>
    <mergeCell ref="G87:H87"/>
    <mergeCell ref="I87:K87"/>
    <mergeCell ref="B88:C88"/>
    <mergeCell ref="G88:H88"/>
    <mergeCell ref="I88:K88"/>
    <mergeCell ref="B89:C89"/>
    <mergeCell ref="G89:H89"/>
    <mergeCell ref="I89:K89"/>
    <mergeCell ref="B90:C90"/>
    <mergeCell ref="G90:H90"/>
    <mergeCell ref="I90:K90"/>
    <mergeCell ref="B91:C91"/>
    <mergeCell ref="G91:H91"/>
    <mergeCell ref="I91:K91"/>
    <mergeCell ref="B92:C92"/>
    <mergeCell ref="G92:H92"/>
    <mergeCell ref="I92:K92"/>
    <mergeCell ref="B93:C93"/>
    <mergeCell ref="G93:H93"/>
    <mergeCell ref="I93:K93"/>
    <mergeCell ref="B94:C94"/>
    <mergeCell ref="G94:H94"/>
    <mergeCell ref="I94:K94"/>
    <mergeCell ref="B95:C95"/>
    <mergeCell ref="G95:H95"/>
    <mergeCell ref="I95:K95"/>
    <mergeCell ref="B96:C96"/>
    <mergeCell ref="G96:H96"/>
    <mergeCell ref="I96:K96"/>
    <mergeCell ref="B97:C97"/>
    <mergeCell ref="G97:H97"/>
    <mergeCell ref="I97:K97"/>
    <mergeCell ref="B98:C98"/>
    <mergeCell ref="G98:H98"/>
    <mergeCell ref="I98:K98"/>
    <mergeCell ref="B99:C99"/>
    <mergeCell ref="G99:H99"/>
    <mergeCell ref="I99:K99"/>
    <mergeCell ref="B100:C100"/>
    <mergeCell ref="G100:H100"/>
    <mergeCell ref="I100:K100"/>
    <mergeCell ref="B101:C101"/>
    <mergeCell ref="G101:H101"/>
    <mergeCell ref="I101:K101"/>
    <mergeCell ref="B105:C105"/>
    <mergeCell ref="G105:H105"/>
    <mergeCell ref="I105:K105"/>
    <mergeCell ref="B106:C106"/>
    <mergeCell ref="G106:H106"/>
    <mergeCell ref="I106:K106"/>
    <mergeCell ref="B102:C102"/>
    <mergeCell ref="G102:H102"/>
    <mergeCell ref="I102:K102"/>
    <mergeCell ref="B103:C103"/>
    <mergeCell ref="G103:H103"/>
    <mergeCell ref="I103:K103"/>
    <mergeCell ref="B104:C104"/>
    <mergeCell ref="G104:H104"/>
    <mergeCell ref="I104:K104"/>
  </mergeCells>
  <phoneticPr fontId="1"/>
  <dataValidations count="1">
    <dataValidation type="list" allowBlank="1" showInputMessage="1" showErrorMessage="1" sqref="L22:L26" xr:uid="{00000000-0002-0000-0000-000000000000}">
      <formula1>"10%,8%,非課税"</formula1>
    </dataValidation>
  </dataValidations>
  <pageMargins left="0.31496062992125984" right="0" top="0.55118110236220474"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5"/>
  <sheetViews>
    <sheetView showGridLines="0" zoomScaleNormal="100" zoomScaleSheetLayoutView="100" workbookViewId="0">
      <selection activeCell="N18" sqref="N18"/>
    </sheetView>
  </sheetViews>
  <sheetFormatPr defaultRowHeight="13.5" x14ac:dyDescent="0.15"/>
  <cols>
    <col min="1" max="1" width="15" customWidth="1"/>
    <col min="2" max="2" width="5.75" customWidth="1"/>
    <col min="3" max="3" width="23.5" customWidth="1"/>
    <col min="4" max="4" width="3.75" customWidth="1"/>
    <col min="5" max="6" width="3.625" customWidth="1"/>
    <col min="7" max="7" width="10.625" customWidth="1"/>
    <col min="8" max="8" width="14.875" customWidth="1"/>
    <col min="9" max="9" width="10.25" customWidth="1"/>
    <col min="10" max="10" width="5.5" customWidth="1"/>
    <col min="12" max="12" width="6.5" customWidth="1"/>
    <col min="13" max="13" width="15.125" customWidth="1"/>
    <col min="14" max="14" width="15.875" customWidth="1"/>
  </cols>
  <sheetData>
    <row r="1" spans="1:19" ht="12.75" customHeight="1" x14ac:dyDescent="0.15">
      <c r="M1" s="242" t="str">
        <f>IF(請求書入力!B11="","",請求書入力!B11)</f>
        <v/>
      </c>
      <c r="N1" s="242"/>
    </row>
    <row r="2" spans="1:19" ht="20.25" customHeight="1" thickBot="1" x14ac:dyDescent="0.2">
      <c r="A2" s="212" t="s">
        <v>61</v>
      </c>
      <c r="B2" s="212"/>
      <c r="C2" s="212"/>
      <c r="G2" s="225" t="s">
        <v>18</v>
      </c>
      <c r="H2" s="226"/>
      <c r="I2" s="227"/>
      <c r="K2" s="13" t="s">
        <v>7</v>
      </c>
      <c r="M2" s="13" t="s">
        <v>74</v>
      </c>
    </row>
    <row r="3" spans="1:19" ht="20.25" customHeight="1" thickBot="1" x14ac:dyDescent="0.25">
      <c r="A3" s="223" t="str">
        <f>請求書入力!B14&amp;"　 御中"</f>
        <v>　 御中</v>
      </c>
      <c r="B3" s="223"/>
      <c r="C3" s="223"/>
      <c r="G3" s="228" t="str">
        <f>IF(請求書入力!B17="","",請求書入力!B17)</f>
        <v/>
      </c>
      <c r="H3" s="228"/>
      <c r="I3" s="228"/>
      <c r="K3" s="245" t="str">
        <f>IF(請求書入力!B7="","",請求書入力!B7)</f>
        <v/>
      </c>
      <c r="L3" s="246"/>
      <c r="M3" s="189" t="str">
        <f>IF(請求書入力!B8="","","登録番号："&amp;請求書入力!B8)</f>
        <v/>
      </c>
      <c r="N3" s="190"/>
    </row>
    <row r="4" spans="1:19" ht="15" customHeight="1" thickTop="1" x14ac:dyDescent="0.15">
      <c r="A4" s="96" t="s">
        <v>62</v>
      </c>
      <c r="E4" s="284" t="s">
        <v>90</v>
      </c>
      <c r="F4" s="284"/>
      <c r="G4" s="284"/>
      <c r="H4" s="284"/>
      <c r="I4" s="284"/>
      <c r="K4" s="19" t="s">
        <v>8</v>
      </c>
      <c r="L4" s="20"/>
      <c r="M4" s="20"/>
      <c r="N4" s="21"/>
    </row>
    <row r="5" spans="1:19" ht="24" customHeight="1" thickBot="1" x14ac:dyDescent="0.2">
      <c r="E5" s="284"/>
      <c r="F5" s="284"/>
      <c r="G5" s="284"/>
      <c r="H5" s="284"/>
      <c r="I5" s="284"/>
      <c r="J5" s="7"/>
      <c r="K5" s="22" t="s">
        <v>40</v>
      </c>
      <c r="L5" s="193" t="str">
        <f>IF(請求書入力!B3="","",請求書入力!B3)</f>
        <v/>
      </c>
      <c r="M5" s="193"/>
      <c r="N5" s="194"/>
    </row>
    <row r="6" spans="1:19" ht="6.75" customHeight="1" x14ac:dyDescent="0.15">
      <c r="A6" s="224" t="s">
        <v>76</v>
      </c>
      <c r="B6" s="273">
        <f>M18+M23</f>
        <v>0</v>
      </c>
      <c r="C6" s="274"/>
      <c r="E6" s="284"/>
      <c r="F6" s="284"/>
      <c r="G6" s="284"/>
      <c r="H6" s="284"/>
      <c r="I6" s="284"/>
      <c r="J6" s="7"/>
      <c r="K6" s="197" t="s">
        <v>41</v>
      </c>
      <c r="L6" s="195" t="str">
        <f>請求書入力!B4&amp;CHAR(10)&amp;"　　"&amp;請求書入力!B5</f>
        <v xml:space="preserve">
　　</v>
      </c>
      <c r="M6" s="195"/>
      <c r="N6" s="196"/>
    </row>
    <row r="7" spans="1:19" ht="25.5" customHeight="1" thickBot="1" x14ac:dyDescent="0.2">
      <c r="A7" s="224"/>
      <c r="B7" s="275"/>
      <c r="C7" s="276"/>
      <c r="E7" s="284"/>
      <c r="F7" s="284"/>
      <c r="G7" s="284"/>
      <c r="H7" s="284"/>
      <c r="I7" s="284"/>
      <c r="J7" s="7"/>
      <c r="K7" s="197"/>
      <c r="L7" s="195"/>
      <c r="M7" s="195"/>
      <c r="N7" s="196"/>
    </row>
    <row r="8" spans="1:19" ht="6.75" customHeight="1" x14ac:dyDescent="0.15">
      <c r="B8" s="26"/>
      <c r="C8" s="26"/>
      <c r="E8" s="284"/>
      <c r="F8" s="284"/>
      <c r="G8" s="284"/>
      <c r="H8" s="284"/>
      <c r="I8" s="284"/>
      <c r="J8" s="7"/>
      <c r="K8" s="197"/>
      <c r="L8" s="195"/>
      <c r="M8" s="195"/>
      <c r="N8" s="196"/>
      <c r="Q8" s="7"/>
      <c r="R8" s="7"/>
      <c r="S8" s="7"/>
    </row>
    <row r="9" spans="1:19" ht="25.5" customHeight="1" thickBot="1" x14ac:dyDescent="0.2">
      <c r="A9" s="51"/>
      <c r="B9" s="213"/>
      <c r="C9" s="214"/>
      <c r="E9" s="284"/>
      <c r="F9" s="284"/>
      <c r="G9" s="284"/>
      <c r="H9" s="284"/>
      <c r="I9" s="284"/>
      <c r="K9" s="23" t="s">
        <v>42</v>
      </c>
      <c r="L9" s="198" t="str">
        <f>"　"&amp;請求書入力!B6</f>
        <v>　</v>
      </c>
      <c r="M9" s="198"/>
      <c r="N9" s="199"/>
      <c r="Q9" s="7"/>
      <c r="R9" s="7"/>
      <c r="S9" s="7"/>
    </row>
    <row r="10" spans="1:19" ht="5.0999999999999996" customHeight="1" thickBot="1" x14ac:dyDescent="0.2">
      <c r="Q10" s="7"/>
      <c r="R10" s="7"/>
      <c r="S10" s="7"/>
    </row>
    <row r="11" spans="1:19" ht="12" customHeight="1" x14ac:dyDescent="0.15">
      <c r="A11" s="215" t="s">
        <v>0</v>
      </c>
      <c r="B11" s="216"/>
      <c r="C11" s="219" t="s">
        <v>2</v>
      </c>
      <c r="D11" s="220"/>
      <c r="E11" s="219" t="s">
        <v>3</v>
      </c>
      <c r="F11" s="220"/>
      <c r="G11" s="216"/>
      <c r="H11" s="24" t="s">
        <v>24</v>
      </c>
      <c r="I11" s="207" t="s">
        <v>5</v>
      </c>
      <c r="J11" s="208"/>
      <c r="K11" s="208"/>
      <c r="L11" s="208"/>
      <c r="M11" s="209"/>
      <c r="N11" s="205" t="s">
        <v>6</v>
      </c>
      <c r="Q11" s="7"/>
      <c r="R11" s="7"/>
      <c r="S11" s="7"/>
    </row>
    <row r="12" spans="1:19" ht="11.25" customHeight="1" x14ac:dyDescent="0.15">
      <c r="A12" s="217"/>
      <c r="B12" s="218"/>
      <c r="C12" s="221"/>
      <c r="D12" s="222"/>
      <c r="E12" s="221"/>
      <c r="F12" s="222"/>
      <c r="G12" s="218"/>
      <c r="H12" s="12" t="s">
        <v>1</v>
      </c>
      <c r="I12" s="11" t="s">
        <v>19</v>
      </c>
      <c r="J12" s="11" t="s">
        <v>4</v>
      </c>
      <c r="K12" s="165" t="s">
        <v>21</v>
      </c>
      <c r="L12" s="166"/>
      <c r="M12" s="11" t="s">
        <v>20</v>
      </c>
      <c r="N12" s="206"/>
      <c r="Q12" s="7"/>
      <c r="R12" s="7"/>
      <c r="S12" s="7"/>
    </row>
    <row r="13" spans="1:19" ht="21" customHeight="1" x14ac:dyDescent="0.15">
      <c r="A13" s="279" t="str">
        <f>IF(請求書入力!B22="","",請求書入力!B22)</f>
        <v/>
      </c>
      <c r="B13" s="280"/>
      <c r="C13" s="281" t="str">
        <f>IF(請求書入力!C22="","",請求書入力!C22)</f>
        <v/>
      </c>
      <c r="D13" s="282"/>
      <c r="E13" s="131" t="str">
        <f>IF(請求書入力!L22=8%,"※","")</f>
        <v/>
      </c>
      <c r="F13" s="210" t="str">
        <f>IF(請求書入力!D22="","",請求書入力!D22)</f>
        <v/>
      </c>
      <c r="G13" s="211"/>
      <c r="H13" s="84" t="str">
        <f>IF(請求書入力!F22="","",請求書入力!F22)</f>
        <v/>
      </c>
      <c r="I13" s="81" t="str">
        <f>IF(請求書入力!G22="","",請求書入力!G22)</f>
        <v/>
      </c>
      <c r="J13" s="10" t="str">
        <f>IF(請求書入力!H22="","",請求書入力!H22)</f>
        <v/>
      </c>
      <c r="K13" s="283" t="str">
        <f>IF(請求書入力!I22="","",請求書入力!I22)</f>
        <v/>
      </c>
      <c r="L13" s="283"/>
      <c r="M13" s="90" t="str">
        <f>IF(請求書入力!J22="","",請求書入力!J22)</f>
        <v/>
      </c>
      <c r="N13" s="88" t="str">
        <f>IF(請求書入力!K22="","",請求書入力!K22)</f>
        <v/>
      </c>
      <c r="Q13" s="7"/>
      <c r="R13" s="7"/>
      <c r="S13" s="7"/>
    </row>
    <row r="14" spans="1:19" ht="21" customHeight="1" x14ac:dyDescent="0.15">
      <c r="A14" s="258" t="str">
        <f>IF(請求書入力!B23="","",請求書入力!B23)</f>
        <v/>
      </c>
      <c r="B14" s="259"/>
      <c r="C14" s="256" t="str">
        <f>IF(請求書入力!C23="","",請求書入力!C23)</f>
        <v/>
      </c>
      <c r="D14" s="257"/>
      <c r="E14" s="132" t="str">
        <f>IF(請求書入力!L23=8%,"※","")</f>
        <v/>
      </c>
      <c r="F14" s="266" t="str">
        <f>IF(請求書入力!D23="","",請求書入力!D23)</f>
        <v/>
      </c>
      <c r="G14" s="267"/>
      <c r="H14" s="85" t="str">
        <f>IF(請求書入力!F23="","",請求書入力!F23)</f>
        <v/>
      </c>
      <c r="I14" s="82" t="str">
        <f>IF(請求書入力!G23="","",請求書入力!G23)</f>
        <v/>
      </c>
      <c r="J14" s="8" t="str">
        <f>IF(請求書入力!H23="","",請求書入力!H23)</f>
        <v/>
      </c>
      <c r="K14" s="277" t="str">
        <f>IF(請求書入力!I23="","",請求書入力!I23)</f>
        <v/>
      </c>
      <c r="L14" s="277"/>
      <c r="M14" s="101" t="str">
        <f>IF(請求書入力!J23="","",請求書入力!J23)</f>
        <v/>
      </c>
      <c r="N14" s="102" t="str">
        <f>IF(請求書入力!K23="","",請求書入力!K23)</f>
        <v/>
      </c>
      <c r="O14" s="127"/>
    </row>
    <row r="15" spans="1:19" ht="21" customHeight="1" x14ac:dyDescent="0.15">
      <c r="A15" s="258" t="str">
        <f>IF(請求書入力!B24="","",請求書入力!B24)</f>
        <v/>
      </c>
      <c r="B15" s="259"/>
      <c r="C15" s="256" t="str">
        <f>IF(請求書入力!C24="","",請求書入力!C24)</f>
        <v/>
      </c>
      <c r="D15" s="257"/>
      <c r="E15" s="132" t="str">
        <f>IF(請求書入力!L24=8%,"※","")</f>
        <v/>
      </c>
      <c r="F15" s="266" t="str">
        <f>IF(請求書入力!D24="","",請求書入力!D24)</f>
        <v/>
      </c>
      <c r="G15" s="267"/>
      <c r="H15" s="85" t="str">
        <f>IF(請求書入力!F24="","",請求書入力!F24)</f>
        <v/>
      </c>
      <c r="I15" s="82" t="str">
        <f>IF(請求書入力!G24="","",請求書入力!G24)</f>
        <v/>
      </c>
      <c r="J15" s="8" t="str">
        <f>IF(請求書入力!H24="","",請求書入力!H24)</f>
        <v/>
      </c>
      <c r="K15" s="277" t="str">
        <f>IF(請求書入力!I24="","",請求書入力!I24)</f>
        <v/>
      </c>
      <c r="L15" s="277"/>
      <c r="M15" s="101" t="str">
        <f>IF(請求書入力!J24="","",請求書入力!J24)</f>
        <v/>
      </c>
      <c r="N15" s="102" t="str">
        <f>IF(請求書入力!K24="","",請求書入力!K24)</f>
        <v/>
      </c>
    </row>
    <row r="16" spans="1:19" ht="21" customHeight="1" x14ac:dyDescent="0.15">
      <c r="A16" s="258" t="str">
        <f>IF(請求書入力!B25="","",請求書入力!B25)</f>
        <v/>
      </c>
      <c r="B16" s="259"/>
      <c r="C16" s="256" t="str">
        <f>IF(請求書入力!C25="","",請求書入力!C25)</f>
        <v/>
      </c>
      <c r="D16" s="257"/>
      <c r="E16" s="132" t="str">
        <f>IF(請求書入力!L25=8%,"※","")</f>
        <v/>
      </c>
      <c r="F16" s="266" t="str">
        <f>IF(請求書入力!D25="","",請求書入力!D25)</f>
        <v/>
      </c>
      <c r="G16" s="267"/>
      <c r="H16" s="85" t="str">
        <f>IF(請求書入力!F25="","",請求書入力!F25)</f>
        <v/>
      </c>
      <c r="I16" s="82" t="str">
        <f>IF(請求書入力!G25="","",請求書入力!G25)</f>
        <v/>
      </c>
      <c r="J16" s="8" t="str">
        <f>IF(請求書入力!H25="","",請求書入力!H25)</f>
        <v/>
      </c>
      <c r="K16" s="277" t="str">
        <f>IF(請求書入力!I25="","",請求書入力!I25)</f>
        <v/>
      </c>
      <c r="L16" s="277"/>
      <c r="M16" s="101" t="str">
        <f>IF(請求書入力!J25="","",請求書入力!J25)</f>
        <v/>
      </c>
      <c r="N16" s="102" t="str">
        <f>IF(請求書入力!K25="","",請求書入力!K25)</f>
        <v/>
      </c>
    </row>
    <row r="17" spans="1:14" ht="21" customHeight="1" x14ac:dyDescent="0.15">
      <c r="A17" s="262" t="str">
        <f>IF(請求書入力!B26="","",請求書入力!B26)</f>
        <v/>
      </c>
      <c r="B17" s="263"/>
      <c r="C17" s="264" t="str">
        <f>IF(請求書入力!C26="","",請求書入力!C26)</f>
        <v/>
      </c>
      <c r="D17" s="265"/>
      <c r="E17" s="130" t="str">
        <f>IF(請求書入力!L26=8%,"※","")</f>
        <v/>
      </c>
      <c r="F17" s="268" t="str">
        <f>IF(請求書入力!D26="","",請求書入力!D26)</f>
        <v/>
      </c>
      <c r="G17" s="269"/>
      <c r="H17" s="86" t="str">
        <f>IF(請求書入力!F26="","",請求書入力!F26)</f>
        <v/>
      </c>
      <c r="I17" s="83" t="str">
        <f>IF(請求書入力!G26="","",請求書入力!G26)</f>
        <v/>
      </c>
      <c r="J17" s="9" t="str">
        <f>IF(請求書入力!H26="","",請求書入力!H26)</f>
        <v/>
      </c>
      <c r="K17" s="278" t="str">
        <f>IF(請求書入力!I26="","",請求書入力!I26)</f>
        <v/>
      </c>
      <c r="L17" s="278"/>
      <c r="M17" s="103" t="str">
        <f>IF(請求書入力!J26="","",請求書入力!J26)</f>
        <v/>
      </c>
      <c r="N17" s="104" t="str">
        <f>IF(請求書入力!K26="","",請求書入力!K26)</f>
        <v/>
      </c>
    </row>
    <row r="18" spans="1:14" ht="21" customHeight="1" thickBot="1" x14ac:dyDescent="0.2">
      <c r="A18" s="229" t="s">
        <v>33</v>
      </c>
      <c r="B18" s="201"/>
      <c r="C18" s="201"/>
      <c r="D18" s="201"/>
      <c r="E18" s="133"/>
      <c r="F18" s="231">
        <f>IF(請求書入力!D27="","",請求書入力!D27)</f>
        <v>0</v>
      </c>
      <c r="G18" s="232"/>
      <c r="H18" s="87">
        <f>IF(請求書入力!F27="","",請求書入力!F27)</f>
        <v>0</v>
      </c>
      <c r="I18" s="200" t="s">
        <v>34</v>
      </c>
      <c r="J18" s="201"/>
      <c r="K18" s="201"/>
      <c r="L18" s="202"/>
      <c r="M18" s="91">
        <f>IF(請求書入力!J27="","",請求書入力!J27)</f>
        <v>0</v>
      </c>
      <c r="N18" s="89">
        <f>IF(請求書入力!K27="","",請求書入力!K27)</f>
        <v>0</v>
      </c>
    </row>
    <row r="19" spans="1:14" ht="3.95" customHeight="1" thickBot="1" x14ac:dyDescent="0.2">
      <c r="A19" s="51"/>
      <c r="B19" s="51"/>
      <c r="C19" s="51"/>
      <c r="D19" s="51"/>
      <c r="F19" s="128"/>
      <c r="G19" s="128"/>
      <c r="H19" s="128"/>
      <c r="I19" s="51"/>
      <c r="J19" s="51"/>
      <c r="K19" s="51"/>
      <c r="L19" s="123"/>
      <c r="M19" s="129"/>
      <c r="N19" s="144"/>
    </row>
    <row r="20" spans="1:14" ht="15.95" customHeight="1" x14ac:dyDescent="0.15">
      <c r="A20" s="61" t="s">
        <v>73</v>
      </c>
      <c r="B20" s="51"/>
      <c r="C20" s="51"/>
      <c r="D20" s="51"/>
      <c r="E20" s="233" t="s">
        <v>77</v>
      </c>
      <c r="F20" s="234"/>
      <c r="G20" s="235"/>
      <c r="H20" s="146" t="s">
        <v>79</v>
      </c>
      <c r="I20" s="252">
        <f>IF(請求書入力!N23="","",請求書入力!N23)</f>
        <v>0</v>
      </c>
      <c r="J20" s="252"/>
      <c r="K20" s="191" t="s">
        <v>82</v>
      </c>
      <c r="L20" s="192"/>
      <c r="M20" s="147">
        <f>IF(請求書入力!O23="","",請求書入力!O23)</f>
        <v>0</v>
      </c>
      <c r="N20" s="154" t="s">
        <v>87</v>
      </c>
    </row>
    <row r="21" spans="1:14" ht="15.95" customHeight="1" x14ac:dyDescent="0.15">
      <c r="A21" s="51"/>
      <c r="B21" s="51"/>
      <c r="C21" s="51"/>
      <c r="D21" s="51"/>
      <c r="E21" s="236"/>
      <c r="F21" s="230"/>
      <c r="G21" s="237"/>
      <c r="H21" s="142" t="s">
        <v>80</v>
      </c>
      <c r="I21" s="253">
        <f>IF(請求書入力!N22="","",請求書入力!N22)</f>
        <v>0</v>
      </c>
      <c r="J21" s="253"/>
      <c r="K21" s="243" t="s">
        <v>83</v>
      </c>
      <c r="L21" s="248"/>
      <c r="M21" s="148">
        <f>IF(請求書入力!O22="","",請求書入力!O22)</f>
        <v>0</v>
      </c>
    </row>
    <row r="22" spans="1:14" ht="15.95" customHeight="1" x14ac:dyDescent="0.15">
      <c r="A22" s="13" t="s">
        <v>35</v>
      </c>
      <c r="E22" s="238"/>
      <c r="F22" s="239"/>
      <c r="G22" s="240"/>
      <c r="H22" s="143" t="s">
        <v>81</v>
      </c>
      <c r="I22" s="253">
        <f>IF(請求書入力!N24="","",請求書入力!N24)</f>
        <v>0</v>
      </c>
      <c r="J22" s="253"/>
      <c r="K22" s="260"/>
      <c r="L22" s="261"/>
      <c r="M22" s="149"/>
    </row>
    <row r="23" spans="1:14" ht="15.95" customHeight="1" thickBot="1" x14ac:dyDescent="0.2">
      <c r="A23" s="230"/>
      <c r="B23" s="230"/>
      <c r="C23" s="271" t="s">
        <v>36</v>
      </c>
      <c r="D23" s="271"/>
      <c r="E23" s="249" t="s">
        <v>78</v>
      </c>
      <c r="F23" s="250"/>
      <c r="G23" s="251"/>
      <c r="H23" s="150"/>
      <c r="I23" s="254">
        <f>SUM(I20:J22)</f>
        <v>0</v>
      </c>
      <c r="J23" s="255"/>
      <c r="K23" s="151"/>
      <c r="L23" s="152"/>
      <c r="M23" s="153">
        <f>SUM(M20:M21)</f>
        <v>0</v>
      </c>
      <c r="N23" s="136"/>
    </row>
    <row r="24" spans="1:14" ht="6.75" customHeight="1" x14ac:dyDescent="0.15">
      <c r="C24" s="272"/>
      <c r="D24" s="272"/>
    </row>
    <row r="25" spans="1:14" ht="24" customHeight="1" x14ac:dyDescent="0.15">
      <c r="A25" s="204" t="s">
        <v>9</v>
      </c>
      <c r="B25" s="204"/>
      <c r="C25" s="204" t="s">
        <v>23</v>
      </c>
      <c r="D25" s="204"/>
      <c r="E25" s="5" t="s">
        <v>10</v>
      </c>
      <c r="F25" s="4" t="s">
        <v>11</v>
      </c>
      <c r="G25" s="204" t="s">
        <v>12</v>
      </c>
      <c r="H25" s="204"/>
      <c r="I25" s="204" t="s">
        <v>22</v>
      </c>
      <c r="J25" s="204"/>
      <c r="K25" s="204"/>
      <c r="L25" s="204" t="s">
        <v>13</v>
      </c>
      <c r="M25" s="204"/>
      <c r="N25" s="204"/>
    </row>
    <row r="26" spans="1:14" ht="18" customHeight="1" x14ac:dyDescent="0.15">
      <c r="A26" s="203"/>
      <c r="B26" s="203"/>
      <c r="C26" s="203"/>
      <c r="D26" s="203"/>
      <c r="E26" s="3"/>
      <c r="F26" s="3"/>
      <c r="G26" s="203"/>
      <c r="H26" s="203"/>
      <c r="I26" s="203"/>
      <c r="J26" s="203"/>
      <c r="K26" s="203"/>
      <c r="L26" s="203"/>
      <c r="M26" s="203"/>
      <c r="N26" s="203"/>
    </row>
    <row r="27" spans="1:14" ht="18" customHeight="1" x14ac:dyDescent="0.15">
      <c r="A27" s="186"/>
      <c r="B27" s="188"/>
      <c r="C27" s="186"/>
      <c r="D27" s="188"/>
      <c r="E27" s="1"/>
      <c r="F27" s="1"/>
      <c r="G27" s="186"/>
      <c r="H27" s="188"/>
      <c r="I27" s="186"/>
      <c r="J27" s="187"/>
      <c r="K27" s="188"/>
      <c r="L27" s="186"/>
      <c r="M27" s="187"/>
      <c r="N27" s="188"/>
    </row>
    <row r="28" spans="1:14" ht="18" customHeight="1" x14ac:dyDescent="0.15">
      <c r="A28" s="186"/>
      <c r="B28" s="188"/>
      <c r="C28" s="186"/>
      <c r="D28" s="188"/>
      <c r="E28" s="1"/>
      <c r="F28" s="1"/>
      <c r="G28" s="186"/>
      <c r="H28" s="188"/>
      <c r="I28" s="186"/>
      <c r="J28" s="187"/>
      <c r="K28" s="188"/>
      <c r="L28" s="186"/>
      <c r="M28" s="187"/>
      <c r="N28" s="188"/>
    </row>
    <row r="29" spans="1:14" ht="18" customHeight="1" x14ac:dyDescent="0.15">
      <c r="A29" s="241"/>
      <c r="B29" s="241"/>
      <c r="C29" s="241"/>
      <c r="D29" s="241"/>
      <c r="E29" s="1"/>
      <c r="F29" s="1"/>
      <c r="G29" s="241"/>
      <c r="H29" s="241"/>
      <c r="I29" s="241"/>
      <c r="J29" s="241"/>
      <c r="K29" s="241"/>
      <c r="L29" s="241"/>
      <c r="M29" s="241"/>
      <c r="N29" s="241"/>
    </row>
    <row r="30" spans="1:14" ht="18" customHeight="1" x14ac:dyDescent="0.15">
      <c r="A30" s="241"/>
      <c r="B30" s="241"/>
      <c r="C30" s="241"/>
      <c r="D30" s="241"/>
      <c r="E30" s="1"/>
      <c r="F30" s="1"/>
      <c r="G30" s="241"/>
      <c r="H30" s="241"/>
      <c r="I30" s="241"/>
      <c r="J30" s="241"/>
      <c r="K30" s="241"/>
      <c r="L30" s="241"/>
      <c r="M30" s="241"/>
      <c r="N30" s="241"/>
    </row>
    <row r="31" spans="1:14" ht="18" customHeight="1" x14ac:dyDescent="0.15">
      <c r="A31" s="247"/>
      <c r="B31" s="247"/>
      <c r="C31" s="247"/>
      <c r="D31" s="247"/>
      <c r="E31" s="2"/>
      <c r="F31" s="2"/>
      <c r="G31" s="247"/>
      <c r="H31" s="247"/>
      <c r="I31" s="247"/>
      <c r="J31" s="247"/>
      <c r="K31" s="247"/>
      <c r="L31" s="247"/>
      <c r="M31" s="247"/>
      <c r="N31" s="247"/>
    </row>
    <row r="32" spans="1:14" ht="6.75" customHeight="1" x14ac:dyDescent="0.15"/>
    <row r="33" spans="1:14" ht="11.25" customHeight="1" x14ac:dyDescent="0.15">
      <c r="A33" s="165" t="s">
        <v>14</v>
      </c>
      <c r="B33" s="167"/>
      <c r="C33" s="167"/>
      <c r="D33" s="165" t="s">
        <v>15</v>
      </c>
      <c r="E33" s="167"/>
      <c r="F33" s="167"/>
      <c r="G33" s="167"/>
      <c r="H33" s="166"/>
      <c r="I33" s="165" t="s">
        <v>16</v>
      </c>
      <c r="J33" s="167"/>
      <c r="K33" s="167"/>
      <c r="L33" s="166"/>
      <c r="M33" s="165" t="s">
        <v>17</v>
      </c>
      <c r="N33" s="166"/>
    </row>
    <row r="34" spans="1:14" ht="39.950000000000003" customHeight="1" x14ac:dyDescent="0.15">
      <c r="A34" s="243"/>
      <c r="B34" s="244"/>
      <c r="C34" s="244"/>
      <c r="D34" s="243"/>
      <c r="E34" s="244"/>
      <c r="F34" s="244"/>
      <c r="G34" s="244"/>
      <c r="H34" s="248"/>
      <c r="I34" s="243"/>
      <c r="J34" s="244"/>
      <c r="K34" s="244"/>
      <c r="L34" s="248"/>
      <c r="M34" s="243"/>
      <c r="N34" s="248"/>
    </row>
    <row r="35" spans="1:14" ht="21" customHeight="1" x14ac:dyDescent="0.15">
      <c r="G35" s="270"/>
      <c r="H35" s="270"/>
      <c r="I35" s="270"/>
    </row>
  </sheetData>
  <sheetProtection sheet="1" objects="1" scenarios="1"/>
  <mergeCells count="99">
    <mergeCell ref="G35:I35"/>
    <mergeCell ref="C23:D24"/>
    <mergeCell ref="B6:C7"/>
    <mergeCell ref="K16:L16"/>
    <mergeCell ref="K17:L17"/>
    <mergeCell ref="K15:L15"/>
    <mergeCell ref="C14:D14"/>
    <mergeCell ref="F14:G14"/>
    <mergeCell ref="F15:G15"/>
    <mergeCell ref="K14:L14"/>
    <mergeCell ref="A13:B13"/>
    <mergeCell ref="C13:D13"/>
    <mergeCell ref="K13:L13"/>
    <mergeCell ref="E11:G12"/>
    <mergeCell ref="E4:I9"/>
    <mergeCell ref="A15:B15"/>
    <mergeCell ref="C15:D15"/>
    <mergeCell ref="A14:B14"/>
    <mergeCell ref="K21:L21"/>
    <mergeCell ref="K22:L22"/>
    <mergeCell ref="A16:B16"/>
    <mergeCell ref="C16:D16"/>
    <mergeCell ref="A17:B17"/>
    <mergeCell ref="C17:D17"/>
    <mergeCell ref="F16:G16"/>
    <mergeCell ref="F17:G17"/>
    <mergeCell ref="E23:G23"/>
    <mergeCell ref="I20:J20"/>
    <mergeCell ref="I21:J21"/>
    <mergeCell ref="I22:J22"/>
    <mergeCell ref="I23:J23"/>
    <mergeCell ref="M34:N34"/>
    <mergeCell ref="I33:L33"/>
    <mergeCell ref="I34:L34"/>
    <mergeCell ref="D34:H34"/>
    <mergeCell ref="D33:H33"/>
    <mergeCell ref="M1:N1"/>
    <mergeCell ref="A33:C33"/>
    <mergeCell ref="A34:C34"/>
    <mergeCell ref="A30:B30"/>
    <mergeCell ref="C30:D30"/>
    <mergeCell ref="G30:H30"/>
    <mergeCell ref="I30:K30"/>
    <mergeCell ref="L30:N30"/>
    <mergeCell ref="K3:L3"/>
    <mergeCell ref="M33:N33"/>
    <mergeCell ref="A31:B31"/>
    <mergeCell ref="C31:D31"/>
    <mergeCell ref="G31:H31"/>
    <mergeCell ref="I31:K31"/>
    <mergeCell ref="L31:N31"/>
    <mergeCell ref="L28:N28"/>
    <mergeCell ref="A29:B29"/>
    <mergeCell ref="C29:D29"/>
    <mergeCell ref="G29:H29"/>
    <mergeCell ref="I29:K29"/>
    <mergeCell ref="L29:N29"/>
    <mergeCell ref="A28:B28"/>
    <mergeCell ref="C28:D28"/>
    <mergeCell ref="G28:H28"/>
    <mergeCell ref="A18:D18"/>
    <mergeCell ref="A23:B23"/>
    <mergeCell ref="A27:B27"/>
    <mergeCell ref="C27:D27"/>
    <mergeCell ref="G27:H27"/>
    <mergeCell ref="A26:B26"/>
    <mergeCell ref="C26:D26"/>
    <mergeCell ref="G26:H26"/>
    <mergeCell ref="A25:B25"/>
    <mergeCell ref="C25:D25"/>
    <mergeCell ref="G25:H25"/>
    <mergeCell ref="F18:G18"/>
    <mergeCell ref="E20:G22"/>
    <mergeCell ref="I11:M11"/>
    <mergeCell ref="F13:G13"/>
    <mergeCell ref="A2:C2"/>
    <mergeCell ref="B9:C9"/>
    <mergeCell ref="A11:B12"/>
    <mergeCell ref="C11:D12"/>
    <mergeCell ref="A3:C3"/>
    <mergeCell ref="A6:A7"/>
    <mergeCell ref="G2:I2"/>
    <mergeCell ref="G3:I3"/>
    <mergeCell ref="I28:K28"/>
    <mergeCell ref="L27:N27"/>
    <mergeCell ref="I27:K27"/>
    <mergeCell ref="M3:N3"/>
    <mergeCell ref="K20:L20"/>
    <mergeCell ref="L5:N5"/>
    <mergeCell ref="L6:N8"/>
    <mergeCell ref="K6:K8"/>
    <mergeCell ref="L9:N9"/>
    <mergeCell ref="I18:L18"/>
    <mergeCell ref="I26:K26"/>
    <mergeCell ref="L26:N26"/>
    <mergeCell ref="I25:K25"/>
    <mergeCell ref="L25:N25"/>
    <mergeCell ref="N11:N12"/>
    <mergeCell ref="K12:L12"/>
  </mergeCells>
  <phoneticPr fontId="1"/>
  <printOptions horizontalCentered="1" verticalCentered="1"/>
  <pageMargins left="0" right="0" top="0.39370078740157483" bottom="0"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4"/>
  <sheetViews>
    <sheetView showGridLines="0" zoomScaleNormal="100" workbookViewId="0">
      <selection activeCell="F8" sqref="F8"/>
    </sheetView>
  </sheetViews>
  <sheetFormatPr defaultRowHeight="13.5" x14ac:dyDescent="0.15"/>
  <cols>
    <col min="1" max="1" width="20.375" customWidth="1"/>
    <col min="2" max="2" width="16.5" customWidth="1"/>
    <col min="3" max="3" width="14.5" customWidth="1"/>
    <col min="4" max="4" width="7" customWidth="1"/>
    <col min="5" max="5" width="20.625" customWidth="1"/>
    <col min="6" max="6" width="8.125" customWidth="1"/>
    <col min="7" max="7" width="9" customWidth="1"/>
    <col min="8" max="8" width="6.5" customWidth="1"/>
    <col min="9" max="9" width="39.5" customWidth="1"/>
  </cols>
  <sheetData>
    <row r="1" spans="1:14" ht="12.75" customHeight="1" x14ac:dyDescent="0.15">
      <c r="G1" s="242">
        <f>請求書入力!B11</f>
        <v>0</v>
      </c>
      <c r="H1" s="242"/>
      <c r="I1" s="242"/>
    </row>
    <row r="2" spans="1:14" ht="20.25" customHeight="1" x14ac:dyDescent="0.15">
      <c r="A2" s="30"/>
      <c r="B2" s="30"/>
      <c r="E2" s="291" t="s">
        <v>45</v>
      </c>
      <c r="F2" s="35"/>
      <c r="G2" s="293" t="s">
        <v>7</v>
      </c>
      <c r="I2" s="295" t="s">
        <v>74</v>
      </c>
    </row>
    <row r="3" spans="1:14" ht="9.75" customHeight="1" thickBot="1" x14ac:dyDescent="0.2">
      <c r="A3" s="25"/>
      <c r="B3" s="25"/>
      <c r="E3" s="292"/>
      <c r="G3" s="294"/>
      <c r="H3" s="13"/>
      <c r="I3" s="296"/>
    </row>
    <row r="4" spans="1:14" ht="20.25" customHeight="1" thickBot="1" x14ac:dyDescent="0.2">
      <c r="E4" s="156" t="str">
        <f>IF(請求書入力!B17="","",請求書入力!B17)</f>
        <v/>
      </c>
      <c r="G4" s="245" t="str">
        <f>IF(請求書入力!B7="","",請求書入力!B7)</f>
        <v/>
      </c>
      <c r="H4" s="246"/>
      <c r="I4" s="155" t="str">
        <f>IF(請求書入力!B8="","","登録番号："&amp;請求書入力!B8)</f>
        <v/>
      </c>
    </row>
    <row r="5" spans="1:14" ht="12" customHeight="1" x14ac:dyDescent="0.15">
      <c r="A5" s="6"/>
      <c r="B5" s="6"/>
      <c r="C5" s="28"/>
      <c r="D5" s="28"/>
      <c r="G5" s="19" t="s">
        <v>8</v>
      </c>
      <c r="H5" s="34"/>
      <c r="I5" s="21"/>
    </row>
    <row r="6" spans="1:14" ht="24.95" customHeight="1" x14ac:dyDescent="0.15">
      <c r="C6" s="26"/>
      <c r="D6" s="26"/>
      <c r="G6" s="22" t="s">
        <v>40</v>
      </c>
      <c r="H6" s="193">
        <f>請求書入力!B3</f>
        <v>0</v>
      </c>
      <c r="I6" s="194"/>
    </row>
    <row r="7" spans="1:14" ht="8.1" customHeight="1" x14ac:dyDescent="0.15">
      <c r="A7" s="6"/>
      <c r="B7" s="6"/>
      <c r="C7" s="28"/>
      <c r="D7" s="29"/>
      <c r="G7" s="197" t="s">
        <v>41</v>
      </c>
      <c r="H7" s="195" t="str">
        <f>請求書入力!B4&amp;CHAR(10)&amp;"　　"&amp;請求書入力!B5</f>
        <v xml:space="preserve">
　　</v>
      </c>
      <c r="I7" s="196"/>
    </row>
    <row r="8" spans="1:14" ht="24.95" customHeight="1" x14ac:dyDescent="0.15">
      <c r="C8" s="26"/>
      <c r="D8" s="26"/>
      <c r="G8" s="197"/>
      <c r="H8" s="195"/>
      <c r="I8" s="196"/>
      <c r="K8" s="7"/>
      <c r="L8" s="7"/>
      <c r="M8" s="7"/>
    </row>
    <row r="9" spans="1:14" ht="8.1" customHeight="1" x14ac:dyDescent="0.15">
      <c r="A9" s="6"/>
      <c r="B9" s="6"/>
      <c r="C9" s="28"/>
      <c r="D9" s="29"/>
      <c r="G9" s="197"/>
      <c r="H9" s="195"/>
      <c r="I9" s="196"/>
      <c r="K9" s="7"/>
      <c r="L9" s="7"/>
      <c r="M9" s="7"/>
    </row>
    <row r="10" spans="1:14" ht="24.95" customHeight="1" thickBot="1" x14ac:dyDescent="0.2">
      <c r="A10" s="37" t="s">
        <v>50</v>
      </c>
      <c r="G10" s="23" t="s">
        <v>42</v>
      </c>
      <c r="H10" s="198" t="str">
        <f>"　"&amp;請求書入力!B6</f>
        <v>　</v>
      </c>
      <c r="I10" s="199"/>
      <c r="K10" s="7"/>
      <c r="L10" s="7"/>
      <c r="M10" s="7"/>
    </row>
    <row r="11" spans="1:14" ht="20.25" customHeight="1" thickBot="1" x14ac:dyDescent="0.2">
      <c r="A11" s="95" t="str">
        <f>IF(請求書入力!B32="","",請求書入力!B32)</f>
        <v/>
      </c>
      <c r="E11" s="32"/>
      <c r="F11" s="32"/>
      <c r="G11" s="33"/>
      <c r="H11" s="33"/>
      <c r="I11" s="33"/>
      <c r="L11" s="7"/>
      <c r="M11" s="7"/>
      <c r="N11" s="7"/>
    </row>
    <row r="12" spans="1:14" ht="20.100000000000001" customHeight="1" x14ac:dyDescent="0.15">
      <c r="A12" s="285" t="s">
        <v>2</v>
      </c>
      <c r="B12" s="209"/>
      <c r="C12" s="31" t="s">
        <v>46</v>
      </c>
      <c r="D12" s="27" t="s">
        <v>4</v>
      </c>
      <c r="E12" s="31" t="s">
        <v>47</v>
      </c>
      <c r="F12" s="207" t="s">
        <v>48</v>
      </c>
      <c r="G12" s="208"/>
      <c r="H12" s="209"/>
      <c r="I12" s="36" t="s">
        <v>49</v>
      </c>
      <c r="L12" s="7"/>
      <c r="M12" s="7"/>
      <c r="N12" s="7"/>
    </row>
    <row r="13" spans="1:14" ht="20.100000000000001" customHeight="1" x14ac:dyDescent="0.15">
      <c r="A13" s="286" t="str">
        <f>IF(請求書入力!B34="","",請求書入力!B34)</f>
        <v/>
      </c>
      <c r="B13" s="287"/>
      <c r="C13" s="92" t="str">
        <f>IF(請求書入力!D34="","",請求書入力!D34)</f>
        <v/>
      </c>
      <c r="D13" s="38" t="str">
        <f>IF(請求書入力!E34="","",請求書入力!E34)</f>
        <v/>
      </c>
      <c r="E13" s="117" t="str">
        <f>IF(請求書入力!F34="","",請求書入力!F34)</f>
        <v/>
      </c>
      <c r="F13" s="288" t="str">
        <f>IF(請求書入力!G34="","",請求書入力!G34)</f>
        <v/>
      </c>
      <c r="G13" s="289"/>
      <c r="H13" s="290"/>
      <c r="I13" s="39" t="str">
        <f>IF(請求書入力!I34="","",請求書入力!I34)</f>
        <v/>
      </c>
      <c r="L13" s="7"/>
      <c r="M13" s="7"/>
      <c r="N13" s="7"/>
    </row>
    <row r="14" spans="1:14" ht="20.100000000000001" customHeight="1" x14ac:dyDescent="0.15">
      <c r="A14" s="286" t="str">
        <f>IF(請求書入力!B35="","",請求書入力!B35)</f>
        <v/>
      </c>
      <c r="B14" s="287"/>
      <c r="C14" s="92" t="str">
        <f>IF(請求書入力!D35="","",請求書入力!D35)</f>
        <v/>
      </c>
      <c r="D14" s="38" t="str">
        <f>IF(請求書入力!E35="","",請求書入力!E35)</f>
        <v/>
      </c>
      <c r="E14" s="117" t="str">
        <f>IF(請求書入力!F35="","",請求書入力!F35)</f>
        <v/>
      </c>
      <c r="F14" s="288" t="str">
        <f>IF(請求書入力!G35="","",請求書入力!G35)</f>
        <v/>
      </c>
      <c r="G14" s="289"/>
      <c r="H14" s="290"/>
      <c r="I14" s="39" t="str">
        <f>IF(請求書入力!I35="","",請求書入力!I35)</f>
        <v/>
      </c>
    </row>
    <row r="15" spans="1:14" ht="20.100000000000001" customHeight="1" x14ac:dyDescent="0.15">
      <c r="A15" s="286" t="str">
        <f>IF(請求書入力!B36="","",請求書入力!B36)</f>
        <v/>
      </c>
      <c r="B15" s="287"/>
      <c r="C15" s="92" t="str">
        <f>IF(請求書入力!D36="","",請求書入力!D36)</f>
        <v/>
      </c>
      <c r="D15" s="38" t="str">
        <f>IF(請求書入力!E36="","",請求書入力!E36)</f>
        <v/>
      </c>
      <c r="E15" s="117" t="str">
        <f>IF(請求書入力!F36="","",請求書入力!F36)</f>
        <v/>
      </c>
      <c r="F15" s="288" t="str">
        <f>IF(請求書入力!G36="","",請求書入力!G36)</f>
        <v/>
      </c>
      <c r="G15" s="289"/>
      <c r="H15" s="290"/>
      <c r="I15" s="39" t="str">
        <f>IF(請求書入力!I36="","",請求書入力!I36)</f>
        <v/>
      </c>
    </row>
    <row r="16" spans="1:14" ht="20.100000000000001" customHeight="1" x14ac:dyDescent="0.15">
      <c r="A16" s="286" t="str">
        <f>IF(請求書入力!B37="","",請求書入力!B37)</f>
        <v/>
      </c>
      <c r="B16" s="287"/>
      <c r="C16" s="92" t="str">
        <f>IF(請求書入力!D37="","",請求書入力!D37)</f>
        <v/>
      </c>
      <c r="D16" s="38" t="str">
        <f>IF(請求書入力!E37="","",請求書入力!E37)</f>
        <v/>
      </c>
      <c r="E16" s="117" t="str">
        <f>IF(請求書入力!F37="","",請求書入力!F37)</f>
        <v/>
      </c>
      <c r="F16" s="288" t="str">
        <f>IF(請求書入力!G37="","",請求書入力!G37)</f>
        <v/>
      </c>
      <c r="G16" s="289"/>
      <c r="H16" s="290"/>
      <c r="I16" s="39" t="str">
        <f>IF(請求書入力!I37="","",請求書入力!I37)</f>
        <v/>
      </c>
    </row>
    <row r="17" spans="1:9" ht="20.100000000000001" customHeight="1" x14ac:dyDescent="0.15">
      <c r="A17" s="286" t="str">
        <f>IF(請求書入力!B38="","",請求書入力!B38)</f>
        <v/>
      </c>
      <c r="B17" s="287"/>
      <c r="C17" s="92" t="str">
        <f>IF(請求書入力!D38="","",請求書入力!D38)</f>
        <v/>
      </c>
      <c r="D17" s="38" t="str">
        <f>IF(請求書入力!E38="","",請求書入力!E38)</f>
        <v/>
      </c>
      <c r="E17" s="117" t="str">
        <f>IF(請求書入力!F38="","",請求書入力!F38)</f>
        <v/>
      </c>
      <c r="F17" s="288" t="str">
        <f>IF(請求書入力!G38="","",請求書入力!G38)</f>
        <v/>
      </c>
      <c r="G17" s="289"/>
      <c r="H17" s="290"/>
      <c r="I17" s="39" t="str">
        <f>IF(請求書入力!I38="","",請求書入力!I38)</f>
        <v/>
      </c>
    </row>
    <row r="18" spans="1:9" ht="20.100000000000001" customHeight="1" x14ac:dyDescent="0.15">
      <c r="A18" s="286" t="str">
        <f>IF(請求書入力!B39="","",請求書入力!B39)</f>
        <v/>
      </c>
      <c r="B18" s="287"/>
      <c r="C18" s="92" t="str">
        <f>IF(請求書入力!D39="","",請求書入力!D39)</f>
        <v/>
      </c>
      <c r="D18" s="38" t="str">
        <f>IF(請求書入力!E39="","",請求書入力!E39)</f>
        <v/>
      </c>
      <c r="E18" s="117" t="str">
        <f>IF(請求書入力!F39="","",請求書入力!F39)</f>
        <v/>
      </c>
      <c r="F18" s="288" t="str">
        <f>IF(請求書入力!G39="","",請求書入力!G39)</f>
        <v/>
      </c>
      <c r="G18" s="289"/>
      <c r="H18" s="290"/>
      <c r="I18" s="39" t="str">
        <f>IF(請求書入力!I39="","",請求書入力!I39)</f>
        <v/>
      </c>
    </row>
    <row r="19" spans="1:9" ht="20.100000000000001" customHeight="1" x14ac:dyDescent="0.15">
      <c r="A19" s="286" t="str">
        <f>IF(請求書入力!B40="","",請求書入力!B40)</f>
        <v/>
      </c>
      <c r="B19" s="287"/>
      <c r="C19" s="92" t="str">
        <f>IF(請求書入力!D40="","",請求書入力!D40)</f>
        <v/>
      </c>
      <c r="D19" s="38" t="str">
        <f>IF(請求書入力!E40="","",請求書入力!E40)</f>
        <v/>
      </c>
      <c r="E19" s="117" t="str">
        <f>IF(請求書入力!F40="","",請求書入力!F40)</f>
        <v/>
      </c>
      <c r="F19" s="288" t="str">
        <f>IF(請求書入力!G40="","",請求書入力!G40)</f>
        <v/>
      </c>
      <c r="G19" s="289"/>
      <c r="H19" s="290"/>
      <c r="I19" s="39" t="str">
        <f>IF(請求書入力!I40="","",請求書入力!I40)</f>
        <v/>
      </c>
    </row>
    <row r="20" spans="1:9" ht="20.100000000000001" customHeight="1" x14ac:dyDescent="0.15">
      <c r="A20" s="286" t="str">
        <f>IF(請求書入力!B41="","",請求書入力!B41)</f>
        <v/>
      </c>
      <c r="B20" s="287"/>
      <c r="C20" s="92" t="str">
        <f>IF(請求書入力!D41="","",請求書入力!D41)</f>
        <v/>
      </c>
      <c r="D20" s="38" t="str">
        <f>IF(請求書入力!E41="","",請求書入力!E41)</f>
        <v/>
      </c>
      <c r="E20" s="117" t="str">
        <f>IF(請求書入力!F41="","",請求書入力!F41)</f>
        <v/>
      </c>
      <c r="F20" s="288" t="str">
        <f>IF(請求書入力!G41="","",請求書入力!G41)</f>
        <v/>
      </c>
      <c r="G20" s="289"/>
      <c r="H20" s="290"/>
      <c r="I20" s="39" t="str">
        <f>IF(請求書入力!I41="","",請求書入力!I41)</f>
        <v/>
      </c>
    </row>
    <row r="21" spans="1:9" ht="20.100000000000001" customHeight="1" x14ac:dyDescent="0.15">
      <c r="A21" s="286" t="str">
        <f>IF(請求書入力!B42="","",請求書入力!B42)</f>
        <v/>
      </c>
      <c r="B21" s="287"/>
      <c r="C21" s="92" t="str">
        <f>IF(請求書入力!D42="","",請求書入力!D42)</f>
        <v/>
      </c>
      <c r="D21" s="38" t="str">
        <f>IF(請求書入力!E42="","",請求書入力!E42)</f>
        <v/>
      </c>
      <c r="E21" s="117" t="str">
        <f>IF(請求書入力!F42="","",請求書入力!F42)</f>
        <v/>
      </c>
      <c r="F21" s="288" t="str">
        <f>IF(請求書入力!G42="","",請求書入力!G42)</f>
        <v/>
      </c>
      <c r="G21" s="289"/>
      <c r="H21" s="290"/>
      <c r="I21" s="39" t="str">
        <f>IF(請求書入力!I42="","",請求書入力!I42)</f>
        <v/>
      </c>
    </row>
    <row r="22" spans="1:9" ht="20.100000000000001" customHeight="1" x14ac:dyDescent="0.15">
      <c r="A22" s="286" t="str">
        <f>IF(請求書入力!B43="","",請求書入力!B43)</f>
        <v/>
      </c>
      <c r="B22" s="287"/>
      <c r="C22" s="92" t="str">
        <f>IF(請求書入力!D43="","",請求書入力!D43)</f>
        <v/>
      </c>
      <c r="D22" s="38" t="str">
        <f>IF(請求書入力!E43="","",請求書入力!E43)</f>
        <v/>
      </c>
      <c r="E22" s="117" t="str">
        <f>IF(請求書入力!F43="","",請求書入力!F43)</f>
        <v/>
      </c>
      <c r="F22" s="288" t="str">
        <f>IF(請求書入力!G43="","",請求書入力!G43)</f>
        <v/>
      </c>
      <c r="G22" s="289"/>
      <c r="H22" s="290"/>
      <c r="I22" s="39" t="str">
        <f>IF(請求書入力!I43="","",請求書入力!I43)</f>
        <v/>
      </c>
    </row>
    <row r="23" spans="1:9" ht="20.100000000000001" customHeight="1" x14ac:dyDescent="0.15">
      <c r="A23" s="286" t="str">
        <f>IF(請求書入力!B44="","",請求書入力!B44)</f>
        <v/>
      </c>
      <c r="B23" s="287"/>
      <c r="C23" s="92" t="str">
        <f>IF(請求書入力!D44="","",請求書入力!D44)</f>
        <v/>
      </c>
      <c r="D23" s="38" t="str">
        <f>IF(請求書入力!E44="","",請求書入力!E44)</f>
        <v/>
      </c>
      <c r="E23" s="117" t="str">
        <f>IF(請求書入力!F44="","",請求書入力!F44)</f>
        <v/>
      </c>
      <c r="F23" s="288" t="str">
        <f>IF(請求書入力!G44="","",請求書入力!G44)</f>
        <v/>
      </c>
      <c r="G23" s="289"/>
      <c r="H23" s="290"/>
      <c r="I23" s="39" t="str">
        <f>IF(請求書入力!I44="","",請求書入力!I44)</f>
        <v/>
      </c>
    </row>
    <row r="24" spans="1:9" ht="20.100000000000001" customHeight="1" x14ac:dyDescent="0.15">
      <c r="A24" s="286" t="str">
        <f>IF(請求書入力!B45="","",請求書入力!B45)</f>
        <v/>
      </c>
      <c r="B24" s="287"/>
      <c r="C24" s="92" t="str">
        <f>IF(請求書入力!D45="","",請求書入力!D45)</f>
        <v/>
      </c>
      <c r="D24" s="38" t="str">
        <f>IF(請求書入力!E45="","",請求書入力!E45)</f>
        <v/>
      </c>
      <c r="E24" s="117" t="str">
        <f>IF(請求書入力!F45="","",請求書入力!F45)</f>
        <v/>
      </c>
      <c r="F24" s="288" t="str">
        <f>IF(請求書入力!G45="","",請求書入力!G45)</f>
        <v/>
      </c>
      <c r="G24" s="289"/>
      <c r="H24" s="290"/>
      <c r="I24" s="39" t="str">
        <f>IF(請求書入力!I45="","",請求書入力!I45)</f>
        <v/>
      </c>
    </row>
    <row r="25" spans="1:9" ht="20.100000000000001" customHeight="1" x14ac:dyDescent="0.15">
      <c r="A25" s="286" t="str">
        <f>IF(請求書入力!B46="","",請求書入力!B46)</f>
        <v/>
      </c>
      <c r="B25" s="287"/>
      <c r="C25" s="92" t="str">
        <f>IF(請求書入力!D46="","",請求書入力!D46)</f>
        <v/>
      </c>
      <c r="D25" s="38" t="str">
        <f>IF(請求書入力!E46="","",請求書入力!E46)</f>
        <v/>
      </c>
      <c r="E25" s="117" t="str">
        <f>IF(請求書入力!F46="","",請求書入力!F46)</f>
        <v/>
      </c>
      <c r="F25" s="288" t="str">
        <f>IF(請求書入力!G46="","",請求書入力!G46)</f>
        <v/>
      </c>
      <c r="G25" s="289"/>
      <c r="H25" s="290"/>
      <c r="I25" s="39" t="str">
        <f>IF(請求書入力!I46="","",請求書入力!I46)</f>
        <v/>
      </c>
    </row>
    <row r="26" spans="1:9" ht="20.100000000000001" customHeight="1" x14ac:dyDescent="0.15">
      <c r="A26" s="286" t="str">
        <f>IF(請求書入力!B47="","",請求書入力!B47)</f>
        <v/>
      </c>
      <c r="B26" s="287"/>
      <c r="C26" s="92" t="str">
        <f>IF(請求書入力!D47="","",請求書入力!D47)</f>
        <v/>
      </c>
      <c r="D26" s="38" t="str">
        <f>IF(請求書入力!E47="","",請求書入力!E47)</f>
        <v/>
      </c>
      <c r="E26" s="117" t="str">
        <f>IF(請求書入力!F47="","",請求書入力!F47)</f>
        <v/>
      </c>
      <c r="F26" s="288" t="str">
        <f>IF(請求書入力!G47="","",請求書入力!G47)</f>
        <v/>
      </c>
      <c r="G26" s="289"/>
      <c r="H26" s="290"/>
      <c r="I26" s="39" t="str">
        <f>IF(請求書入力!I47="","",請求書入力!I47)</f>
        <v/>
      </c>
    </row>
    <row r="27" spans="1:9" ht="20.100000000000001" customHeight="1" x14ac:dyDescent="0.15">
      <c r="A27" s="286" t="str">
        <f>IF(請求書入力!B48="","",請求書入力!B48)</f>
        <v/>
      </c>
      <c r="B27" s="287"/>
      <c r="C27" s="92" t="str">
        <f>IF(請求書入力!D48="","",請求書入力!D48)</f>
        <v/>
      </c>
      <c r="D27" s="38" t="str">
        <f>IF(請求書入力!E48="","",請求書入力!E48)</f>
        <v/>
      </c>
      <c r="E27" s="117" t="str">
        <f>IF(請求書入力!F48="","",請求書入力!F48)</f>
        <v/>
      </c>
      <c r="F27" s="288" t="str">
        <f>IF(請求書入力!G48="","",請求書入力!G48)</f>
        <v/>
      </c>
      <c r="G27" s="289"/>
      <c r="H27" s="290"/>
      <c r="I27" s="39" t="str">
        <f>IF(請求書入力!I48="","",請求書入力!I48)</f>
        <v/>
      </c>
    </row>
    <row r="28" spans="1:9" ht="20.100000000000001" customHeight="1" x14ac:dyDescent="0.15">
      <c r="A28" s="286" t="str">
        <f>IF(請求書入力!B49="","",請求書入力!B49)</f>
        <v/>
      </c>
      <c r="B28" s="287"/>
      <c r="C28" s="92" t="str">
        <f>IF(請求書入力!D49="","",請求書入力!D49)</f>
        <v/>
      </c>
      <c r="D28" s="38" t="str">
        <f>IF(請求書入力!E49="","",請求書入力!E49)</f>
        <v/>
      </c>
      <c r="E28" s="117" t="str">
        <f>IF(請求書入力!F49="","",請求書入力!F49)</f>
        <v/>
      </c>
      <c r="F28" s="288" t="str">
        <f>IF(請求書入力!G49="","",請求書入力!G49)</f>
        <v/>
      </c>
      <c r="G28" s="289"/>
      <c r="H28" s="290"/>
      <c r="I28" s="39" t="str">
        <f>IF(請求書入力!I49="","",請求書入力!I49)</f>
        <v/>
      </c>
    </row>
    <row r="29" spans="1:9" ht="20.100000000000001" customHeight="1" x14ac:dyDescent="0.15">
      <c r="A29" s="286" t="str">
        <f>IF(請求書入力!B50="","",請求書入力!B50)</f>
        <v/>
      </c>
      <c r="B29" s="287"/>
      <c r="C29" s="92" t="str">
        <f>IF(請求書入力!D50="","",請求書入力!D50)</f>
        <v/>
      </c>
      <c r="D29" s="38" t="str">
        <f>IF(請求書入力!E50="","",請求書入力!E50)</f>
        <v/>
      </c>
      <c r="E29" s="117" t="str">
        <f>IF(請求書入力!F50="","",請求書入力!F50)</f>
        <v/>
      </c>
      <c r="F29" s="288" t="str">
        <f>IF(請求書入力!G50="","",請求書入力!G50)</f>
        <v/>
      </c>
      <c r="G29" s="289"/>
      <c r="H29" s="290"/>
      <c r="I29" s="39" t="str">
        <f>IF(請求書入力!I50="","",請求書入力!I50)</f>
        <v/>
      </c>
    </row>
    <row r="30" spans="1:9" ht="20.100000000000001" customHeight="1" x14ac:dyDescent="0.15">
      <c r="A30" s="286" t="str">
        <f>IF(請求書入力!B51="","",請求書入力!B51)</f>
        <v/>
      </c>
      <c r="B30" s="287"/>
      <c r="C30" s="92" t="str">
        <f>IF(請求書入力!D51="","",請求書入力!D51)</f>
        <v/>
      </c>
      <c r="D30" s="38" t="str">
        <f>IF(請求書入力!E51="","",請求書入力!E51)</f>
        <v/>
      </c>
      <c r="E30" s="117" t="str">
        <f>IF(請求書入力!F51="","",請求書入力!F51)</f>
        <v/>
      </c>
      <c r="F30" s="288" t="str">
        <f>IF(請求書入力!G51="","",請求書入力!G51)</f>
        <v/>
      </c>
      <c r="G30" s="289"/>
      <c r="H30" s="290"/>
      <c r="I30" s="39" t="str">
        <f>IF(請求書入力!I51="","",請求書入力!I51)</f>
        <v/>
      </c>
    </row>
    <row r="31" spans="1:9" ht="20.100000000000001" customHeight="1" thickBot="1" x14ac:dyDescent="0.2">
      <c r="A31" s="306" t="str">
        <f>IF(請求書入力!B52="","",請求書入力!B52)</f>
        <v/>
      </c>
      <c r="B31" s="307"/>
      <c r="C31" s="93" t="str">
        <f>IF(請求書入力!D52="","",請求書入力!D52)</f>
        <v/>
      </c>
      <c r="D31" s="45" t="str">
        <f>IF(請求書入力!E52="","",請求書入力!E52)</f>
        <v/>
      </c>
      <c r="E31" s="118" t="str">
        <f>IF(請求書入力!F52="","",請求書入力!F52)</f>
        <v/>
      </c>
      <c r="F31" s="308" t="str">
        <f>IF(請求書入力!G52="","",請求書入力!G52)</f>
        <v/>
      </c>
      <c r="G31" s="309"/>
      <c r="H31" s="310"/>
      <c r="I31" s="44" t="str">
        <f>IF(請求書入力!I52="","",請求書入力!I52)</f>
        <v/>
      </c>
    </row>
    <row r="32" spans="1:9" ht="20.100000000000001" customHeight="1" thickBot="1" x14ac:dyDescent="0.2">
      <c r="A32" s="297" t="s">
        <v>51</v>
      </c>
      <c r="B32" s="297"/>
      <c r="C32" s="42"/>
      <c r="D32" s="43"/>
      <c r="E32" s="49" t="s">
        <v>52</v>
      </c>
      <c r="F32" s="298">
        <f>SUM(F13:H31)</f>
        <v>0</v>
      </c>
      <c r="G32" s="299"/>
      <c r="H32" s="300"/>
      <c r="I32" s="98" t="s">
        <v>63</v>
      </c>
    </row>
    <row r="33" spans="1:14" ht="20.100000000000001" customHeight="1" x14ac:dyDescent="0.15">
      <c r="A33" s="285" t="s">
        <v>2</v>
      </c>
      <c r="B33" s="209"/>
      <c r="C33" s="31" t="s">
        <v>46</v>
      </c>
      <c r="D33" s="27" t="s">
        <v>4</v>
      </c>
      <c r="E33" s="31" t="s">
        <v>47</v>
      </c>
      <c r="F33" s="207" t="s">
        <v>48</v>
      </c>
      <c r="G33" s="208"/>
      <c r="H33" s="209"/>
      <c r="I33" s="36" t="s">
        <v>49</v>
      </c>
      <c r="L33" s="7"/>
      <c r="M33" s="7"/>
      <c r="N33" s="7"/>
    </row>
    <row r="34" spans="1:14" ht="20.100000000000001" customHeight="1" x14ac:dyDescent="0.15">
      <c r="A34" s="301" t="str">
        <f>IF(請求書入力!B53="","",請求書入力!B53)</f>
        <v/>
      </c>
      <c r="B34" s="302"/>
      <c r="C34" s="94" t="str">
        <f>IF(請求書入力!D53="","",請求書入力!D53)</f>
        <v/>
      </c>
      <c r="D34" s="41" t="str">
        <f>IF(請求書入力!E53="","",請求書入力!E53)</f>
        <v/>
      </c>
      <c r="E34" s="119" t="str">
        <f>IF(請求書入力!F53="","",請求書入力!F53)</f>
        <v/>
      </c>
      <c r="F34" s="303" t="str">
        <f>IF(請求書入力!G53="","",請求書入力!G53)</f>
        <v/>
      </c>
      <c r="G34" s="304"/>
      <c r="H34" s="305"/>
      <c r="I34" s="40" t="str">
        <f>IF(請求書入力!I53="","",請求書入力!I53)</f>
        <v/>
      </c>
    </row>
    <row r="35" spans="1:14" ht="20.100000000000001" customHeight="1" x14ac:dyDescent="0.15">
      <c r="A35" s="286" t="str">
        <f>IF(請求書入力!B54="","",請求書入力!B54)</f>
        <v/>
      </c>
      <c r="B35" s="287"/>
      <c r="C35" s="92" t="str">
        <f>IF(請求書入力!D54="","",請求書入力!D54)</f>
        <v/>
      </c>
      <c r="D35" s="38" t="str">
        <f>IF(請求書入力!E54="","",請求書入力!E54)</f>
        <v/>
      </c>
      <c r="E35" s="117" t="str">
        <f>IF(請求書入力!F54="","",請求書入力!F54)</f>
        <v/>
      </c>
      <c r="F35" s="288" t="str">
        <f>IF(請求書入力!G54="","",請求書入力!G54)</f>
        <v/>
      </c>
      <c r="G35" s="289"/>
      <c r="H35" s="290"/>
      <c r="I35" s="39" t="str">
        <f>IF(請求書入力!I54="","",請求書入力!I54)</f>
        <v/>
      </c>
    </row>
    <row r="36" spans="1:14" ht="20.100000000000001" customHeight="1" x14ac:dyDescent="0.15">
      <c r="A36" s="286" t="str">
        <f>IF(請求書入力!B55="","",請求書入力!B55)</f>
        <v/>
      </c>
      <c r="B36" s="287"/>
      <c r="C36" s="92" t="str">
        <f>IF(請求書入力!D55="","",請求書入力!D55)</f>
        <v/>
      </c>
      <c r="D36" s="38" t="str">
        <f>IF(請求書入力!E55="","",請求書入力!E55)</f>
        <v/>
      </c>
      <c r="E36" s="117" t="str">
        <f>IF(請求書入力!F55="","",請求書入力!F55)</f>
        <v/>
      </c>
      <c r="F36" s="288" t="str">
        <f>IF(請求書入力!G55="","",請求書入力!G55)</f>
        <v/>
      </c>
      <c r="G36" s="289"/>
      <c r="H36" s="290"/>
      <c r="I36" s="39" t="str">
        <f>IF(請求書入力!I55="","",請求書入力!I55)</f>
        <v/>
      </c>
    </row>
    <row r="37" spans="1:14" ht="20.100000000000001" customHeight="1" x14ac:dyDescent="0.15">
      <c r="A37" s="286" t="str">
        <f>IF(請求書入力!B56="","",請求書入力!B56)</f>
        <v/>
      </c>
      <c r="B37" s="287"/>
      <c r="C37" s="92" t="str">
        <f>IF(請求書入力!D56="","",請求書入力!D56)</f>
        <v/>
      </c>
      <c r="D37" s="38" t="str">
        <f>IF(請求書入力!E56="","",請求書入力!E56)</f>
        <v/>
      </c>
      <c r="E37" s="117" t="str">
        <f>IF(請求書入力!F56="","",請求書入力!F56)</f>
        <v/>
      </c>
      <c r="F37" s="288" t="str">
        <f>IF(請求書入力!G56="","",請求書入力!G56)</f>
        <v/>
      </c>
      <c r="G37" s="289"/>
      <c r="H37" s="290"/>
      <c r="I37" s="39" t="str">
        <f>IF(請求書入力!I56="","",請求書入力!I56)</f>
        <v/>
      </c>
    </row>
    <row r="38" spans="1:14" ht="20.100000000000001" customHeight="1" x14ac:dyDescent="0.15">
      <c r="A38" s="286" t="str">
        <f>IF(請求書入力!B57="","",請求書入力!B57)</f>
        <v/>
      </c>
      <c r="B38" s="287"/>
      <c r="C38" s="92" t="str">
        <f>IF(請求書入力!D57="","",請求書入力!D57)</f>
        <v/>
      </c>
      <c r="D38" s="38" t="str">
        <f>IF(請求書入力!E57="","",請求書入力!E57)</f>
        <v/>
      </c>
      <c r="E38" s="117" t="str">
        <f>IF(請求書入力!F57="","",請求書入力!F57)</f>
        <v/>
      </c>
      <c r="F38" s="288" t="str">
        <f>IF(請求書入力!G57="","",請求書入力!G57)</f>
        <v/>
      </c>
      <c r="G38" s="289"/>
      <c r="H38" s="290"/>
      <c r="I38" s="39" t="str">
        <f>IF(請求書入力!I57="","",請求書入力!I57)</f>
        <v/>
      </c>
    </row>
    <row r="39" spans="1:14" ht="20.100000000000001" customHeight="1" x14ac:dyDescent="0.15">
      <c r="A39" s="286" t="str">
        <f>IF(請求書入力!B58="","",請求書入力!B58)</f>
        <v/>
      </c>
      <c r="B39" s="287"/>
      <c r="C39" s="92" t="str">
        <f>IF(請求書入力!D58="","",請求書入力!D58)</f>
        <v/>
      </c>
      <c r="D39" s="38" t="str">
        <f>IF(請求書入力!E58="","",請求書入力!E58)</f>
        <v/>
      </c>
      <c r="E39" s="117" t="str">
        <f>IF(請求書入力!F58="","",請求書入力!F58)</f>
        <v/>
      </c>
      <c r="F39" s="288" t="str">
        <f>IF(請求書入力!G58="","",請求書入力!G58)</f>
        <v/>
      </c>
      <c r="G39" s="289"/>
      <c r="H39" s="290"/>
      <c r="I39" s="39" t="str">
        <f>IF(請求書入力!I58="","",請求書入力!I58)</f>
        <v/>
      </c>
    </row>
    <row r="40" spans="1:14" ht="20.100000000000001" customHeight="1" x14ac:dyDescent="0.15">
      <c r="A40" s="286" t="str">
        <f>IF(請求書入力!B59="","",請求書入力!B59)</f>
        <v/>
      </c>
      <c r="B40" s="287"/>
      <c r="C40" s="92" t="str">
        <f>IF(請求書入力!D59="","",請求書入力!D59)</f>
        <v/>
      </c>
      <c r="D40" s="38" t="str">
        <f>IF(請求書入力!E59="","",請求書入力!E59)</f>
        <v/>
      </c>
      <c r="E40" s="117" t="str">
        <f>IF(請求書入力!F59="","",請求書入力!F59)</f>
        <v/>
      </c>
      <c r="F40" s="288" t="str">
        <f>IF(請求書入力!G59="","",請求書入力!G59)</f>
        <v/>
      </c>
      <c r="G40" s="289"/>
      <c r="H40" s="290"/>
      <c r="I40" s="39" t="str">
        <f>IF(請求書入力!I59="","",請求書入力!I59)</f>
        <v/>
      </c>
    </row>
    <row r="41" spans="1:14" ht="20.100000000000001" customHeight="1" x14ac:dyDescent="0.15">
      <c r="A41" s="286" t="str">
        <f>IF(請求書入力!B60="","",請求書入力!B60)</f>
        <v/>
      </c>
      <c r="B41" s="287"/>
      <c r="C41" s="92" t="str">
        <f>IF(請求書入力!D60="","",請求書入力!D60)</f>
        <v/>
      </c>
      <c r="D41" s="38" t="str">
        <f>IF(請求書入力!E60="","",請求書入力!E60)</f>
        <v/>
      </c>
      <c r="E41" s="117" t="str">
        <f>IF(請求書入力!F60="","",請求書入力!F60)</f>
        <v/>
      </c>
      <c r="F41" s="288" t="str">
        <f>IF(請求書入力!G60="","",請求書入力!G60)</f>
        <v/>
      </c>
      <c r="G41" s="289"/>
      <c r="H41" s="290"/>
      <c r="I41" s="39" t="str">
        <f>IF(請求書入力!I60="","",請求書入力!I60)</f>
        <v/>
      </c>
    </row>
    <row r="42" spans="1:14" ht="20.100000000000001" customHeight="1" x14ac:dyDescent="0.15">
      <c r="A42" s="286" t="str">
        <f>IF(請求書入力!B61="","",請求書入力!B61)</f>
        <v/>
      </c>
      <c r="B42" s="287"/>
      <c r="C42" s="92" t="str">
        <f>IF(請求書入力!D61="","",請求書入力!D61)</f>
        <v/>
      </c>
      <c r="D42" s="38" t="str">
        <f>IF(請求書入力!E61="","",請求書入力!E61)</f>
        <v/>
      </c>
      <c r="E42" s="117" t="str">
        <f>IF(請求書入力!F61="","",請求書入力!F61)</f>
        <v/>
      </c>
      <c r="F42" s="288" t="str">
        <f>IF(請求書入力!G61="","",請求書入力!G61)</f>
        <v/>
      </c>
      <c r="G42" s="289"/>
      <c r="H42" s="290"/>
      <c r="I42" s="39" t="str">
        <f>IF(請求書入力!I61="","",請求書入力!I61)</f>
        <v/>
      </c>
    </row>
    <row r="43" spans="1:14" ht="20.100000000000001" customHeight="1" x14ac:dyDescent="0.15">
      <c r="A43" s="286" t="str">
        <f>IF(請求書入力!B62="","",請求書入力!B62)</f>
        <v/>
      </c>
      <c r="B43" s="287"/>
      <c r="C43" s="92" t="str">
        <f>IF(請求書入力!D62="","",請求書入力!D62)</f>
        <v/>
      </c>
      <c r="D43" s="38" t="str">
        <f>IF(請求書入力!E62="","",請求書入力!E62)</f>
        <v/>
      </c>
      <c r="E43" s="117" t="str">
        <f>IF(請求書入力!F62="","",請求書入力!F62)</f>
        <v/>
      </c>
      <c r="F43" s="288" t="str">
        <f>IF(請求書入力!G62="","",請求書入力!G62)</f>
        <v/>
      </c>
      <c r="G43" s="289"/>
      <c r="H43" s="290"/>
      <c r="I43" s="39" t="str">
        <f>IF(請求書入力!I62="","",請求書入力!I62)</f>
        <v/>
      </c>
    </row>
    <row r="44" spans="1:14" ht="20.100000000000001" customHeight="1" x14ac:dyDescent="0.15">
      <c r="A44" s="286" t="str">
        <f>IF(請求書入力!B63="","",請求書入力!B63)</f>
        <v/>
      </c>
      <c r="B44" s="287"/>
      <c r="C44" s="92" t="str">
        <f>IF(請求書入力!D63="","",請求書入力!D63)</f>
        <v/>
      </c>
      <c r="D44" s="38" t="str">
        <f>IF(請求書入力!E63="","",請求書入力!E63)</f>
        <v/>
      </c>
      <c r="E44" s="117" t="str">
        <f>IF(請求書入力!F63="","",請求書入力!F63)</f>
        <v/>
      </c>
      <c r="F44" s="288" t="str">
        <f>IF(請求書入力!G63="","",請求書入力!G63)</f>
        <v/>
      </c>
      <c r="G44" s="289"/>
      <c r="H44" s="290"/>
      <c r="I44" s="39" t="str">
        <f>IF(請求書入力!I63="","",請求書入力!I63)</f>
        <v/>
      </c>
    </row>
    <row r="45" spans="1:14" ht="20.100000000000001" customHeight="1" x14ac:dyDescent="0.15">
      <c r="A45" s="286" t="str">
        <f>IF(請求書入力!B64="","",請求書入力!B64)</f>
        <v/>
      </c>
      <c r="B45" s="287"/>
      <c r="C45" s="92" t="str">
        <f>IF(請求書入力!D64="","",請求書入力!D64)</f>
        <v/>
      </c>
      <c r="D45" s="38" t="str">
        <f>IF(請求書入力!E64="","",請求書入力!E64)</f>
        <v/>
      </c>
      <c r="E45" s="117" t="str">
        <f>IF(請求書入力!F64="","",請求書入力!F64)</f>
        <v/>
      </c>
      <c r="F45" s="288" t="str">
        <f>IF(請求書入力!G64="","",請求書入力!G64)</f>
        <v/>
      </c>
      <c r="G45" s="289"/>
      <c r="H45" s="290"/>
      <c r="I45" s="39" t="str">
        <f>IF(請求書入力!I64="","",請求書入力!I64)</f>
        <v/>
      </c>
    </row>
    <row r="46" spans="1:14" ht="20.100000000000001" customHeight="1" x14ac:dyDescent="0.15">
      <c r="A46" s="286" t="str">
        <f>IF(請求書入力!B65="","",請求書入力!B65)</f>
        <v/>
      </c>
      <c r="B46" s="287"/>
      <c r="C46" s="92" t="str">
        <f>IF(請求書入力!D65="","",請求書入力!D65)</f>
        <v/>
      </c>
      <c r="D46" s="38" t="str">
        <f>IF(請求書入力!E65="","",請求書入力!E65)</f>
        <v/>
      </c>
      <c r="E46" s="117" t="str">
        <f>IF(請求書入力!F65="","",請求書入力!F65)</f>
        <v/>
      </c>
      <c r="F46" s="288" t="str">
        <f>IF(請求書入力!G65="","",請求書入力!G65)</f>
        <v/>
      </c>
      <c r="G46" s="289"/>
      <c r="H46" s="290"/>
      <c r="I46" s="39" t="str">
        <f>IF(請求書入力!I65="","",請求書入力!I65)</f>
        <v/>
      </c>
    </row>
    <row r="47" spans="1:14" ht="20.100000000000001" customHeight="1" x14ac:dyDescent="0.15">
      <c r="A47" s="286" t="str">
        <f>IF(請求書入力!B66="","",請求書入力!B66)</f>
        <v/>
      </c>
      <c r="B47" s="287"/>
      <c r="C47" s="92" t="str">
        <f>IF(請求書入力!D66="","",請求書入力!D66)</f>
        <v/>
      </c>
      <c r="D47" s="38" t="str">
        <f>IF(請求書入力!E66="","",請求書入力!E66)</f>
        <v/>
      </c>
      <c r="E47" s="117" t="str">
        <f>IF(請求書入力!F66="","",請求書入力!F66)</f>
        <v/>
      </c>
      <c r="F47" s="288" t="str">
        <f>IF(請求書入力!G66="","",請求書入力!G66)</f>
        <v/>
      </c>
      <c r="G47" s="289"/>
      <c r="H47" s="290"/>
      <c r="I47" s="39" t="str">
        <f>IF(請求書入力!I66="","",請求書入力!I66)</f>
        <v/>
      </c>
    </row>
    <row r="48" spans="1:14" ht="20.100000000000001" customHeight="1" x14ac:dyDescent="0.15">
      <c r="A48" s="286" t="str">
        <f>IF(請求書入力!B67="","",請求書入力!B67)</f>
        <v/>
      </c>
      <c r="B48" s="287"/>
      <c r="C48" s="92" t="str">
        <f>IF(請求書入力!D67="","",請求書入力!D67)</f>
        <v/>
      </c>
      <c r="D48" s="38" t="str">
        <f>IF(請求書入力!E67="","",請求書入力!E67)</f>
        <v/>
      </c>
      <c r="E48" s="117" t="str">
        <f>IF(請求書入力!F67="","",請求書入力!F67)</f>
        <v/>
      </c>
      <c r="F48" s="288" t="str">
        <f>IF(請求書入力!G67="","",請求書入力!G67)</f>
        <v/>
      </c>
      <c r="G48" s="289"/>
      <c r="H48" s="290"/>
      <c r="I48" s="39" t="str">
        <f>IF(請求書入力!I67="","",請求書入力!I67)</f>
        <v/>
      </c>
    </row>
    <row r="49" spans="1:14" ht="20.100000000000001" customHeight="1" x14ac:dyDescent="0.15">
      <c r="A49" s="286" t="str">
        <f>IF(請求書入力!B68="","",請求書入力!B68)</f>
        <v/>
      </c>
      <c r="B49" s="287"/>
      <c r="C49" s="92" t="str">
        <f>IF(請求書入力!D68="","",請求書入力!D68)</f>
        <v/>
      </c>
      <c r="D49" s="38" t="str">
        <f>IF(請求書入力!E68="","",請求書入力!E68)</f>
        <v/>
      </c>
      <c r="E49" s="117" t="str">
        <f>IF(請求書入力!F68="","",請求書入力!F68)</f>
        <v/>
      </c>
      <c r="F49" s="288" t="str">
        <f>IF(請求書入力!G68="","",請求書入力!G68)</f>
        <v/>
      </c>
      <c r="G49" s="289"/>
      <c r="H49" s="290"/>
      <c r="I49" s="39" t="str">
        <f>IF(請求書入力!I68="","",請求書入力!I68)</f>
        <v/>
      </c>
    </row>
    <row r="50" spans="1:14" ht="20.100000000000001" customHeight="1" x14ac:dyDescent="0.15">
      <c r="A50" s="286" t="str">
        <f>IF(請求書入力!B69="","",請求書入力!B69)</f>
        <v/>
      </c>
      <c r="B50" s="287"/>
      <c r="C50" s="92" t="str">
        <f>IF(請求書入力!D69="","",請求書入力!D69)</f>
        <v/>
      </c>
      <c r="D50" s="38" t="str">
        <f>IF(請求書入力!E69="","",請求書入力!E69)</f>
        <v/>
      </c>
      <c r="E50" s="117" t="str">
        <f>IF(請求書入力!F69="","",請求書入力!F69)</f>
        <v/>
      </c>
      <c r="F50" s="288" t="str">
        <f>IF(請求書入力!G69="","",請求書入力!G69)</f>
        <v/>
      </c>
      <c r="G50" s="289"/>
      <c r="H50" s="290"/>
      <c r="I50" s="39" t="str">
        <f>IF(請求書入力!I69="","",請求書入力!I69)</f>
        <v/>
      </c>
    </row>
    <row r="51" spans="1:14" ht="20.100000000000001" customHeight="1" x14ac:dyDescent="0.15">
      <c r="A51" s="286" t="str">
        <f>IF(請求書入力!B70="","",請求書入力!B70)</f>
        <v/>
      </c>
      <c r="B51" s="287"/>
      <c r="C51" s="92" t="str">
        <f>IF(請求書入力!D70="","",請求書入力!D70)</f>
        <v/>
      </c>
      <c r="D51" s="38" t="str">
        <f>IF(請求書入力!E70="","",請求書入力!E70)</f>
        <v/>
      </c>
      <c r="E51" s="117" t="str">
        <f>IF(請求書入力!F70="","",請求書入力!F70)</f>
        <v/>
      </c>
      <c r="F51" s="288" t="str">
        <f>IF(請求書入力!G70="","",請求書入力!G70)</f>
        <v/>
      </c>
      <c r="G51" s="289"/>
      <c r="H51" s="290"/>
      <c r="I51" s="39" t="str">
        <f>IF(請求書入力!I70="","",請求書入力!I70)</f>
        <v/>
      </c>
    </row>
    <row r="52" spans="1:14" ht="20.100000000000001" customHeight="1" x14ac:dyDescent="0.15">
      <c r="A52" s="286" t="str">
        <f>IF(請求書入力!B71="","",請求書入力!B71)</f>
        <v/>
      </c>
      <c r="B52" s="287"/>
      <c r="C52" s="92" t="str">
        <f>IF(請求書入力!D71="","",請求書入力!D71)</f>
        <v/>
      </c>
      <c r="D52" s="38" t="str">
        <f>IF(請求書入力!E71="","",請求書入力!E71)</f>
        <v/>
      </c>
      <c r="E52" s="117" t="str">
        <f>IF(請求書入力!F71="","",請求書入力!F71)</f>
        <v/>
      </c>
      <c r="F52" s="288" t="str">
        <f>IF(請求書入力!G71="","",請求書入力!G71)</f>
        <v/>
      </c>
      <c r="G52" s="289"/>
      <c r="H52" s="290"/>
      <c r="I52" s="39" t="str">
        <f>IF(請求書入力!I71="","",請求書入力!I71)</f>
        <v/>
      </c>
    </row>
    <row r="53" spans="1:14" ht="20.100000000000001" customHeight="1" x14ac:dyDescent="0.15">
      <c r="A53" s="286" t="str">
        <f>IF(請求書入力!B72="","",請求書入力!B72)</f>
        <v/>
      </c>
      <c r="B53" s="287"/>
      <c r="C53" s="92" t="str">
        <f>IF(請求書入力!D72="","",請求書入力!D72)</f>
        <v/>
      </c>
      <c r="D53" s="38" t="str">
        <f>IF(請求書入力!E72="","",請求書入力!E72)</f>
        <v/>
      </c>
      <c r="E53" s="117" t="str">
        <f>IF(請求書入力!F72="","",請求書入力!F72)</f>
        <v/>
      </c>
      <c r="F53" s="288" t="str">
        <f>IF(請求書入力!G72="","",請求書入力!G72)</f>
        <v/>
      </c>
      <c r="G53" s="289"/>
      <c r="H53" s="290"/>
      <c r="I53" s="39" t="str">
        <f>IF(請求書入力!I72="","",請求書入力!I72)</f>
        <v/>
      </c>
    </row>
    <row r="54" spans="1:14" ht="20.100000000000001" customHeight="1" x14ac:dyDescent="0.15">
      <c r="A54" s="286" t="str">
        <f>IF(請求書入力!B73="","",請求書入力!B73)</f>
        <v/>
      </c>
      <c r="B54" s="287"/>
      <c r="C54" s="92" t="str">
        <f>IF(請求書入力!D73="","",請求書入力!D73)</f>
        <v/>
      </c>
      <c r="D54" s="38" t="str">
        <f>IF(請求書入力!E73="","",請求書入力!E73)</f>
        <v/>
      </c>
      <c r="E54" s="117" t="str">
        <f>IF(請求書入力!F73="","",請求書入力!F73)</f>
        <v/>
      </c>
      <c r="F54" s="288" t="str">
        <f>IF(請求書入力!G73="","",請求書入力!G73)</f>
        <v/>
      </c>
      <c r="G54" s="289"/>
      <c r="H54" s="290"/>
      <c r="I54" s="39" t="str">
        <f>IF(請求書入力!I73="","",請求書入力!I73)</f>
        <v/>
      </c>
    </row>
    <row r="55" spans="1:14" ht="20.100000000000001" customHeight="1" x14ac:dyDescent="0.15">
      <c r="A55" s="286" t="str">
        <f>IF(請求書入力!B74="","",請求書入力!B74)</f>
        <v/>
      </c>
      <c r="B55" s="287"/>
      <c r="C55" s="92" t="str">
        <f>IF(請求書入力!D74="","",請求書入力!D74)</f>
        <v/>
      </c>
      <c r="D55" s="38" t="str">
        <f>IF(請求書入力!E74="","",請求書入力!E74)</f>
        <v/>
      </c>
      <c r="E55" s="117" t="str">
        <f>IF(請求書入力!F74="","",請求書入力!F74)</f>
        <v/>
      </c>
      <c r="F55" s="288" t="str">
        <f>IF(請求書入力!G74="","",請求書入力!G74)</f>
        <v/>
      </c>
      <c r="G55" s="289"/>
      <c r="H55" s="290"/>
      <c r="I55" s="39" t="str">
        <f>IF(請求書入力!I74="","",請求書入力!I74)</f>
        <v/>
      </c>
    </row>
    <row r="56" spans="1:14" ht="20.100000000000001" customHeight="1" x14ac:dyDescent="0.15">
      <c r="A56" s="286" t="str">
        <f>IF(請求書入力!B75="","",請求書入力!B75)</f>
        <v/>
      </c>
      <c r="B56" s="287"/>
      <c r="C56" s="92" t="str">
        <f>IF(請求書入力!D75="","",請求書入力!D75)</f>
        <v/>
      </c>
      <c r="D56" s="38" t="str">
        <f>IF(請求書入力!E75="","",請求書入力!E75)</f>
        <v/>
      </c>
      <c r="E56" s="117" t="str">
        <f>IF(請求書入力!F75="","",請求書入力!F75)</f>
        <v/>
      </c>
      <c r="F56" s="288" t="str">
        <f>IF(請求書入力!G75="","",請求書入力!G75)</f>
        <v/>
      </c>
      <c r="G56" s="289"/>
      <c r="H56" s="290"/>
      <c r="I56" s="39" t="str">
        <f>IF(請求書入力!I75="","",請求書入力!I75)</f>
        <v/>
      </c>
    </row>
    <row r="57" spans="1:14" ht="20.100000000000001" customHeight="1" x14ac:dyDescent="0.15">
      <c r="A57" s="286" t="str">
        <f>IF(請求書入力!B76="","",請求書入力!B76)</f>
        <v/>
      </c>
      <c r="B57" s="287"/>
      <c r="C57" s="92" t="str">
        <f>IF(請求書入力!D76="","",請求書入力!D76)</f>
        <v/>
      </c>
      <c r="D57" s="38" t="str">
        <f>IF(請求書入力!E76="","",請求書入力!E76)</f>
        <v/>
      </c>
      <c r="E57" s="117" t="str">
        <f>IF(請求書入力!F76="","",請求書入力!F76)</f>
        <v/>
      </c>
      <c r="F57" s="288" t="str">
        <f>IF(請求書入力!G76="","",請求書入力!G76)</f>
        <v/>
      </c>
      <c r="G57" s="289"/>
      <c r="H57" s="290"/>
      <c r="I57" s="39" t="str">
        <f>IF(請求書入力!I76="","",請求書入力!I76)</f>
        <v/>
      </c>
    </row>
    <row r="58" spans="1:14" ht="20.100000000000001" customHeight="1" x14ac:dyDescent="0.15">
      <c r="A58" s="286" t="str">
        <f>IF(請求書入力!B77="","",請求書入力!B77)</f>
        <v/>
      </c>
      <c r="B58" s="287"/>
      <c r="C58" s="92" t="str">
        <f>IF(請求書入力!D77="","",請求書入力!D77)</f>
        <v/>
      </c>
      <c r="D58" s="38" t="str">
        <f>IF(請求書入力!E77="","",請求書入力!E77)</f>
        <v/>
      </c>
      <c r="E58" s="117" t="str">
        <f>IF(請求書入力!F77="","",請求書入力!F77)</f>
        <v/>
      </c>
      <c r="F58" s="288" t="str">
        <f>IF(請求書入力!G77="","",請求書入力!G77)</f>
        <v/>
      </c>
      <c r="G58" s="289"/>
      <c r="H58" s="290"/>
      <c r="I58" s="39" t="str">
        <f>IF(請求書入力!I77="","",請求書入力!I77)</f>
        <v/>
      </c>
    </row>
    <row r="59" spans="1:14" ht="20.100000000000001" customHeight="1" x14ac:dyDescent="0.15">
      <c r="A59" s="286" t="str">
        <f>IF(請求書入力!B78="","",請求書入力!B78)</f>
        <v/>
      </c>
      <c r="B59" s="287"/>
      <c r="C59" s="92" t="str">
        <f>IF(請求書入力!D78="","",請求書入力!D78)</f>
        <v/>
      </c>
      <c r="D59" s="38" t="str">
        <f>IF(請求書入力!E78="","",請求書入力!E78)</f>
        <v/>
      </c>
      <c r="E59" s="117" t="str">
        <f>IF(請求書入力!F78="","",請求書入力!F78)</f>
        <v/>
      </c>
      <c r="F59" s="288" t="str">
        <f>IF(請求書入力!G78="","",請求書入力!G78)</f>
        <v/>
      </c>
      <c r="G59" s="289"/>
      <c r="H59" s="290"/>
      <c r="I59" s="39" t="str">
        <f>IF(請求書入力!I78="","",請求書入力!I78)</f>
        <v/>
      </c>
    </row>
    <row r="60" spans="1:14" ht="20.100000000000001" customHeight="1" thickBot="1" x14ac:dyDescent="0.2">
      <c r="A60" s="306" t="str">
        <f>IF(請求書入力!B79="","",請求書入力!B79)</f>
        <v/>
      </c>
      <c r="B60" s="307"/>
      <c r="C60" s="93" t="str">
        <f>IF(請求書入力!D79="","",請求書入力!D79)</f>
        <v/>
      </c>
      <c r="D60" s="45" t="str">
        <f>IF(請求書入力!E79="","",請求書入力!E79)</f>
        <v/>
      </c>
      <c r="E60" s="120" t="str">
        <f>IF(請求書入力!F79="","",請求書入力!F79)</f>
        <v/>
      </c>
      <c r="F60" s="308" t="str">
        <f>IF(請求書入力!G79="","",請求書入力!G79)</f>
        <v/>
      </c>
      <c r="G60" s="309"/>
      <c r="H60" s="310"/>
      <c r="I60" s="44" t="str">
        <f>IF(請求書入力!I79="","",請求書入力!I79)</f>
        <v/>
      </c>
    </row>
    <row r="61" spans="1:14" ht="20.100000000000001" customHeight="1" thickBot="1" x14ac:dyDescent="0.2">
      <c r="A61" s="297" t="s">
        <v>51</v>
      </c>
      <c r="B61" s="297"/>
      <c r="C61" s="42"/>
      <c r="D61" s="43"/>
      <c r="E61" s="48" t="s">
        <v>53</v>
      </c>
      <c r="F61" s="298">
        <f>SUM(F34:H60)</f>
        <v>0</v>
      </c>
      <c r="G61" s="299"/>
      <c r="H61" s="300"/>
      <c r="I61" s="98" t="s">
        <v>64</v>
      </c>
    </row>
    <row r="62" spans="1:14" ht="20.100000000000001" customHeight="1" thickBot="1" x14ac:dyDescent="0.2">
      <c r="A62" s="311"/>
      <c r="B62" s="311"/>
      <c r="C62" s="42"/>
      <c r="D62" s="43"/>
      <c r="E62" s="49" t="s">
        <v>52</v>
      </c>
      <c r="F62" s="298">
        <f>F61+F32</f>
        <v>0</v>
      </c>
      <c r="G62" s="299"/>
      <c r="H62" s="300"/>
    </row>
    <row r="63" spans="1:14" ht="20.100000000000001" customHeight="1" x14ac:dyDescent="0.15">
      <c r="A63" s="285" t="s">
        <v>2</v>
      </c>
      <c r="B63" s="209"/>
      <c r="C63" s="31" t="s">
        <v>46</v>
      </c>
      <c r="D63" s="27" t="s">
        <v>4</v>
      </c>
      <c r="E63" s="31" t="s">
        <v>47</v>
      </c>
      <c r="F63" s="207" t="s">
        <v>48</v>
      </c>
      <c r="G63" s="208"/>
      <c r="H63" s="209"/>
      <c r="I63" s="36" t="s">
        <v>49</v>
      </c>
      <c r="L63" s="7"/>
      <c r="M63" s="7"/>
      <c r="N63" s="7"/>
    </row>
    <row r="64" spans="1:14" ht="20.100000000000001" customHeight="1" x14ac:dyDescent="0.15">
      <c r="A64" s="286" t="str">
        <f>IF(請求書入力!B80="","",請求書入力!B80)</f>
        <v/>
      </c>
      <c r="B64" s="287"/>
      <c r="C64" s="92" t="str">
        <f>IF(請求書入力!D80="","",請求書入力!D80)</f>
        <v/>
      </c>
      <c r="D64" s="38" t="str">
        <f>IF(請求書入力!E80="","",請求書入力!E80)</f>
        <v/>
      </c>
      <c r="E64" s="117" t="str">
        <f>IF(請求書入力!F80="","",請求書入力!F80)</f>
        <v/>
      </c>
      <c r="F64" s="288" t="str">
        <f>IF(請求書入力!G80="","",請求書入力!G80)</f>
        <v/>
      </c>
      <c r="G64" s="289"/>
      <c r="H64" s="290"/>
      <c r="I64" s="39" t="str">
        <f>IF(請求書入力!I80="","",請求書入力!I80)</f>
        <v/>
      </c>
    </row>
    <row r="65" spans="1:9" ht="20.100000000000001" customHeight="1" x14ac:dyDescent="0.15">
      <c r="A65" s="286" t="str">
        <f>IF(請求書入力!B81="","",請求書入力!B81)</f>
        <v/>
      </c>
      <c r="B65" s="287"/>
      <c r="C65" s="92" t="str">
        <f>IF(請求書入力!D81="","",請求書入力!D81)</f>
        <v/>
      </c>
      <c r="D65" s="38" t="str">
        <f>IF(請求書入力!E81="","",請求書入力!E81)</f>
        <v/>
      </c>
      <c r="E65" s="117" t="str">
        <f>IF(請求書入力!F81="","",請求書入力!F81)</f>
        <v/>
      </c>
      <c r="F65" s="288" t="str">
        <f>IF(請求書入力!G81="","",請求書入力!G81)</f>
        <v/>
      </c>
      <c r="G65" s="289"/>
      <c r="H65" s="290"/>
      <c r="I65" s="39" t="str">
        <f>IF(請求書入力!I81="","",請求書入力!I81)</f>
        <v/>
      </c>
    </row>
    <row r="66" spans="1:9" ht="20.100000000000001" customHeight="1" x14ac:dyDescent="0.15">
      <c r="A66" s="286" t="str">
        <f>IF(請求書入力!B82="","",請求書入力!B82)</f>
        <v/>
      </c>
      <c r="B66" s="287"/>
      <c r="C66" s="92" t="str">
        <f>IF(請求書入力!D82="","",請求書入力!D82)</f>
        <v/>
      </c>
      <c r="D66" s="38" t="str">
        <f>IF(請求書入力!E82="","",請求書入力!E82)</f>
        <v/>
      </c>
      <c r="E66" s="117" t="str">
        <f>IF(請求書入力!F82="","",請求書入力!F82)</f>
        <v/>
      </c>
      <c r="F66" s="288" t="str">
        <f>IF(請求書入力!G82="","",請求書入力!G82)</f>
        <v/>
      </c>
      <c r="G66" s="289"/>
      <c r="H66" s="290"/>
      <c r="I66" s="39" t="str">
        <f>IF(請求書入力!I82="","",請求書入力!I82)</f>
        <v/>
      </c>
    </row>
    <row r="67" spans="1:9" ht="20.100000000000001" customHeight="1" x14ac:dyDescent="0.15">
      <c r="A67" s="286" t="str">
        <f>IF(請求書入力!B83="","",請求書入力!B83)</f>
        <v/>
      </c>
      <c r="B67" s="287"/>
      <c r="C67" s="92" t="str">
        <f>IF(請求書入力!D83="","",請求書入力!D83)</f>
        <v/>
      </c>
      <c r="D67" s="38" t="str">
        <f>IF(請求書入力!E83="","",請求書入力!E83)</f>
        <v/>
      </c>
      <c r="E67" s="117" t="str">
        <f>IF(請求書入力!F83="","",請求書入力!F83)</f>
        <v/>
      </c>
      <c r="F67" s="288" t="str">
        <f>IF(請求書入力!G83="","",請求書入力!G83)</f>
        <v/>
      </c>
      <c r="G67" s="289"/>
      <c r="H67" s="290"/>
      <c r="I67" s="39" t="str">
        <f>IF(請求書入力!I83="","",請求書入力!I83)</f>
        <v/>
      </c>
    </row>
    <row r="68" spans="1:9" ht="20.100000000000001" customHeight="1" x14ac:dyDescent="0.15">
      <c r="A68" s="286" t="str">
        <f>IF(請求書入力!B84="","",請求書入力!B84)</f>
        <v/>
      </c>
      <c r="B68" s="287"/>
      <c r="C68" s="92" t="str">
        <f>IF(請求書入力!D84="","",請求書入力!D84)</f>
        <v/>
      </c>
      <c r="D68" s="38" t="str">
        <f>IF(請求書入力!E84="","",請求書入力!E84)</f>
        <v/>
      </c>
      <c r="E68" s="117" t="str">
        <f>IF(請求書入力!F84="","",請求書入力!F84)</f>
        <v/>
      </c>
      <c r="F68" s="288" t="str">
        <f>IF(請求書入力!G84="","",請求書入力!G84)</f>
        <v/>
      </c>
      <c r="G68" s="289"/>
      <c r="H68" s="290"/>
      <c r="I68" s="39" t="str">
        <f>IF(請求書入力!I84="","",請求書入力!I84)</f>
        <v/>
      </c>
    </row>
    <row r="69" spans="1:9" ht="20.100000000000001" customHeight="1" x14ac:dyDescent="0.15">
      <c r="A69" s="286" t="str">
        <f>IF(請求書入力!B85="","",請求書入力!B85)</f>
        <v/>
      </c>
      <c r="B69" s="287"/>
      <c r="C69" s="92" t="str">
        <f>IF(請求書入力!D85="","",請求書入力!D85)</f>
        <v/>
      </c>
      <c r="D69" s="38" t="str">
        <f>IF(請求書入力!E85="","",請求書入力!E85)</f>
        <v/>
      </c>
      <c r="E69" s="117" t="str">
        <f>IF(請求書入力!F85="","",請求書入力!F85)</f>
        <v/>
      </c>
      <c r="F69" s="288" t="str">
        <f>IF(請求書入力!G85="","",請求書入力!G85)</f>
        <v/>
      </c>
      <c r="G69" s="289"/>
      <c r="H69" s="290"/>
      <c r="I69" s="39" t="str">
        <f>IF(請求書入力!I85="","",請求書入力!I85)</f>
        <v/>
      </c>
    </row>
    <row r="70" spans="1:9" ht="20.100000000000001" customHeight="1" x14ac:dyDescent="0.15">
      <c r="A70" s="286" t="str">
        <f>IF(請求書入力!B86="","",請求書入力!B86)</f>
        <v/>
      </c>
      <c r="B70" s="287"/>
      <c r="C70" s="92" t="str">
        <f>IF(請求書入力!D86="","",請求書入力!D86)</f>
        <v/>
      </c>
      <c r="D70" s="38" t="str">
        <f>IF(請求書入力!E86="","",請求書入力!E86)</f>
        <v/>
      </c>
      <c r="E70" s="117" t="str">
        <f>IF(請求書入力!F86="","",請求書入力!F86)</f>
        <v/>
      </c>
      <c r="F70" s="288" t="str">
        <f>IF(請求書入力!G86="","",請求書入力!G86)</f>
        <v/>
      </c>
      <c r="G70" s="289"/>
      <c r="H70" s="290"/>
      <c r="I70" s="39" t="str">
        <f>IF(請求書入力!I86="","",請求書入力!I86)</f>
        <v/>
      </c>
    </row>
    <row r="71" spans="1:9" ht="20.100000000000001" customHeight="1" x14ac:dyDescent="0.15">
      <c r="A71" s="286" t="str">
        <f>IF(請求書入力!B87="","",請求書入力!B87)</f>
        <v/>
      </c>
      <c r="B71" s="287"/>
      <c r="C71" s="92" t="str">
        <f>IF(請求書入力!D87="","",請求書入力!D87)</f>
        <v/>
      </c>
      <c r="D71" s="38" t="str">
        <f>IF(請求書入力!E87="","",請求書入力!E87)</f>
        <v/>
      </c>
      <c r="E71" s="117" t="str">
        <f>IF(請求書入力!F87="","",請求書入力!F87)</f>
        <v/>
      </c>
      <c r="F71" s="288" t="str">
        <f>IF(請求書入力!G87="","",請求書入力!G87)</f>
        <v/>
      </c>
      <c r="G71" s="289"/>
      <c r="H71" s="290"/>
      <c r="I71" s="39" t="str">
        <f>IF(請求書入力!I87="","",請求書入力!I87)</f>
        <v/>
      </c>
    </row>
    <row r="72" spans="1:9" ht="20.100000000000001" customHeight="1" x14ac:dyDescent="0.15">
      <c r="A72" s="286" t="str">
        <f>IF(請求書入力!B88="","",請求書入力!B88)</f>
        <v/>
      </c>
      <c r="B72" s="287"/>
      <c r="C72" s="92" t="str">
        <f>IF(請求書入力!D88="","",請求書入力!D88)</f>
        <v/>
      </c>
      <c r="D72" s="38" t="str">
        <f>IF(請求書入力!E88="","",請求書入力!E88)</f>
        <v/>
      </c>
      <c r="E72" s="117" t="str">
        <f>IF(請求書入力!F88="","",請求書入力!F88)</f>
        <v/>
      </c>
      <c r="F72" s="288" t="str">
        <f>IF(請求書入力!G88="","",請求書入力!G88)</f>
        <v/>
      </c>
      <c r="G72" s="289"/>
      <c r="H72" s="290"/>
      <c r="I72" s="39" t="str">
        <f>IF(請求書入力!I88="","",請求書入力!I88)</f>
        <v/>
      </c>
    </row>
    <row r="73" spans="1:9" ht="20.100000000000001" customHeight="1" x14ac:dyDescent="0.15">
      <c r="A73" s="286" t="str">
        <f>IF(請求書入力!B89="","",請求書入力!B89)</f>
        <v/>
      </c>
      <c r="B73" s="287"/>
      <c r="C73" s="92" t="str">
        <f>IF(請求書入力!D89="","",請求書入力!D89)</f>
        <v/>
      </c>
      <c r="D73" s="38" t="str">
        <f>IF(請求書入力!E89="","",請求書入力!E89)</f>
        <v/>
      </c>
      <c r="E73" s="117" t="str">
        <f>IF(請求書入力!F89="","",請求書入力!F89)</f>
        <v/>
      </c>
      <c r="F73" s="288" t="str">
        <f>IF(請求書入力!G89="","",請求書入力!G89)</f>
        <v/>
      </c>
      <c r="G73" s="289"/>
      <c r="H73" s="290"/>
      <c r="I73" s="39" t="str">
        <f>IF(請求書入力!I89="","",請求書入力!I89)</f>
        <v/>
      </c>
    </row>
    <row r="74" spans="1:9" ht="20.100000000000001" customHeight="1" x14ac:dyDescent="0.15">
      <c r="A74" s="286" t="str">
        <f>IF(請求書入力!B90="","",請求書入力!B90)</f>
        <v/>
      </c>
      <c r="B74" s="287"/>
      <c r="C74" s="92" t="str">
        <f>IF(請求書入力!D90="","",請求書入力!D90)</f>
        <v/>
      </c>
      <c r="D74" s="38" t="str">
        <f>IF(請求書入力!E90="","",請求書入力!E90)</f>
        <v/>
      </c>
      <c r="E74" s="117" t="str">
        <f>IF(請求書入力!F90="","",請求書入力!F90)</f>
        <v/>
      </c>
      <c r="F74" s="288" t="str">
        <f>IF(請求書入力!G90="","",請求書入力!G90)</f>
        <v/>
      </c>
      <c r="G74" s="289"/>
      <c r="H74" s="290"/>
      <c r="I74" s="39" t="str">
        <f>IF(請求書入力!I90="","",請求書入力!I90)</f>
        <v/>
      </c>
    </row>
    <row r="75" spans="1:9" ht="20.100000000000001" customHeight="1" x14ac:dyDescent="0.15">
      <c r="A75" s="286" t="str">
        <f>IF(請求書入力!B91="","",請求書入力!B91)</f>
        <v/>
      </c>
      <c r="B75" s="287"/>
      <c r="C75" s="92" t="str">
        <f>IF(請求書入力!D91="","",請求書入力!D91)</f>
        <v/>
      </c>
      <c r="D75" s="38" t="str">
        <f>IF(請求書入力!E91="","",請求書入力!E91)</f>
        <v/>
      </c>
      <c r="E75" s="117" t="str">
        <f>IF(請求書入力!F91="","",請求書入力!F91)</f>
        <v/>
      </c>
      <c r="F75" s="288" t="str">
        <f>IF(請求書入力!G91="","",請求書入力!G91)</f>
        <v/>
      </c>
      <c r="G75" s="289"/>
      <c r="H75" s="290"/>
      <c r="I75" s="39" t="str">
        <f>IF(請求書入力!I91="","",請求書入力!I91)</f>
        <v/>
      </c>
    </row>
    <row r="76" spans="1:9" ht="20.100000000000001" customHeight="1" x14ac:dyDescent="0.15">
      <c r="A76" s="286" t="str">
        <f>IF(請求書入力!B92="","",請求書入力!B92)</f>
        <v/>
      </c>
      <c r="B76" s="287"/>
      <c r="C76" s="92" t="str">
        <f>IF(請求書入力!D92="","",請求書入力!D92)</f>
        <v/>
      </c>
      <c r="D76" s="38" t="str">
        <f>IF(請求書入力!E92="","",請求書入力!E92)</f>
        <v/>
      </c>
      <c r="E76" s="117" t="str">
        <f>IF(請求書入力!F92="","",請求書入力!F92)</f>
        <v/>
      </c>
      <c r="F76" s="288" t="str">
        <f>IF(請求書入力!G92="","",請求書入力!G92)</f>
        <v/>
      </c>
      <c r="G76" s="289"/>
      <c r="H76" s="290"/>
      <c r="I76" s="39" t="str">
        <f>IF(請求書入力!I92="","",請求書入力!I92)</f>
        <v/>
      </c>
    </row>
    <row r="77" spans="1:9" ht="20.100000000000001" customHeight="1" x14ac:dyDescent="0.15">
      <c r="A77" s="286" t="str">
        <f>IF(請求書入力!B93="","",請求書入力!B93)</f>
        <v/>
      </c>
      <c r="B77" s="287"/>
      <c r="C77" s="92" t="str">
        <f>IF(請求書入力!D93="","",請求書入力!D93)</f>
        <v/>
      </c>
      <c r="D77" s="38" t="str">
        <f>IF(請求書入力!E93="","",請求書入力!E93)</f>
        <v/>
      </c>
      <c r="E77" s="117" t="str">
        <f>IF(請求書入力!F93="","",請求書入力!F93)</f>
        <v/>
      </c>
      <c r="F77" s="288" t="str">
        <f>IF(請求書入力!G93="","",請求書入力!G93)</f>
        <v/>
      </c>
      <c r="G77" s="289"/>
      <c r="H77" s="290"/>
      <c r="I77" s="39" t="str">
        <f>IF(請求書入力!I93="","",請求書入力!I93)</f>
        <v/>
      </c>
    </row>
    <row r="78" spans="1:9" ht="20.100000000000001" customHeight="1" x14ac:dyDescent="0.15">
      <c r="A78" s="286" t="str">
        <f>IF(請求書入力!B94="","",請求書入力!B94)</f>
        <v/>
      </c>
      <c r="B78" s="287"/>
      <c r="C78" s="92" t="str">
        <f>IF(請求書入力!D94="","",請求書入力!D94)</f>
        <v/>
      </c>
      <c r="D78" s="38" t="str">
        <f>IF(請求書入力!E94="","",請求書入力!E94)</f>
        <v/>
      </c>
      <c r="E78" s="117" t="str">
        <f>IF(請求書入力!F94="","",請求書入力!F94)</f>
        <v/>
      </c>
      <c r="F78" s="288" t="str">
        <f>IF(請求書入力!G94="","",請求書入力!G94)</f>
        <v/>
      </c>
      <c r="G78" s="289"/>
      <c r="H78" s="290"/>
      <c r="I78" s="39" t="str">
        <f>IF(請求書入力!I94="","",請求書入力!I94)</f>
        <v/>
      </c>
    </row>
    <row r="79" spans="1:9" ht="20.100000000000001" customHeight="1" x14ac:dyDescent="0.15">
      <c r="A79" s="286" t="str">
        <f>IF(請求書入力!B95="","",請求書入力!B95)</f>
        <v/>
      </c>
      <c r="B79" s="287"/>
      <c r="C79" s="92" t="str">
        <f>IF(請求書入力!D95="","",請求書入力!D95)</f>
        <v/>
      </c>
      <c r="D79" s="38" t="str">
        <f>IF(請求書入力!E95="","",請求書入力!E95)</f>
        <v/>
      </c>
      <c r="E79" s="117" t="str">
        <f>IF(請求書入力!F95="","",請求書入力!F95)</f>
        <v/>
      </c>
      <c r="F79" s="288" t="str">
        <f>IF(請求書入力!G95="","",請求書入力!G95)</f>
        <v/>
      </c>
      <c r="G79" s="289"/>
      <c r="H79" s="290"/>
      <c r="I79" s="39" t="str">
        <f>IF(請求書入力!I95="","",請求書入力!I95)</f>
        <v/>
      </c>
    </row>
    <row r="80" spans="1:9" ht="20.100000000000001" customHeight="1" x14ac:dyDescent="0.15">
      <c r="A80" s="286" t="str">
        <f>IF(請求書入力!B96="","",請求書入力!B96)</f>
        <v/>
      </c>
      <c r="B80" s="287"/>
      <c r="C80" s="92" t="str">
        <f>IF(請求書入力!D96="","",請求書入力!D96)</f>
        <v/>
      </c>
      <c r="D80" s="38" t="str">
        <f>IF(請求書入力!E96="","",請求書入力!E96)</f>
        <v/>
      </c>
      <c r="E80" s="117" t="str">
        <f>IF(請求書入力!F96="","",請求書入力!F96)</f>
        <v/>
      </c>
      <c r="F80" s="288" t="str">
        <f>IF(請求書入力!G96="","",請求書入力!G96)</f>
        <v/>
      </c>
      <c r="G80" s="289"/>
      <c r="H80" s="290"/>
      <c r="I80" s="39" t="str">
        <f>IF(請求書入力!I96="","",請求書入力!I96)</f>
        <v/>
      </c>
    </row>
    <row r="81" spans="1:9" ht="20.100000000000001" customHeight="1" x14ac:dyDescent="0.15">
      <c r="A81" s="286" t="str">
        <f>IF(請求書入力!B97="","",請求書入力!B97)</f>
        <v/>
      </c>
      <c r="B81" s="287"/>
      <c r="C81" s="92" t="str">
        <f>IF(請求書入力!D97="","",請求書入力!D97)</f>
        <v/>
      </c>
      <c r="D81" s="38" t="str">
        <f>IF(請求書入力!E97="","",請求書入力!E97)</f>
        <v/>
      </c>
      <c r="E81" s="117" t="str">
        <f>IF(請求書入力!F97="","",請求書入力!F97)</f>
        <v/>
      </c>
      <c r="F81" s="288" t="str">
        <f>IF(請求書入力!G97="","",請求書入力!G97)</f>
        <v/>
      </c>
      <c r="G81" s="289"/>
      <c r="H81" s="290"/>
      <c r="I81" s="39" t="str">
        <f>IF(請求書入力!I97="","",請求書入力!I97)</f>
        <v/>
      </c>
    </row>
    <row r="82" spans="1:9" ht="20.100000000000001" customHeight="1" x14ac:dyDescent="0.15">
      <c r="A82" s="286" t="str">
        <f>IF(請求書入力!B98="","",請求書入力!B98)</f>
        <v/>
      </c>
      <c r="B82" s="287"/>
      <c r="C82" s="92" t="str">
        <f>IF(請求書入力!D98="","",請求書入力!D98)</f>
        <v/>
      </c>
      <c r="D82" s="38" t="str">
        <f>IF(請求書入力!E98="","",請求書入力!E98)</f>
        <v/>
      </c>
      <c r="E82" s="117" t="str">
        <f>IF(請求書入力!F98="","",請求書入力!F98)</f>
        <v/>
      </c>
      <c r="F82" s="288" t="str">
        <f>IF(請求書入力!G98="","",請求書入力!G98)</f>
        <v/>
      </c>
      <c r="G82" s="289"/>
      <c r="H82" s="290"/>
      <c r="I82" s="39" t="str">
        <f>IF(請求書入力!I98="","",請求書入力!I98)</f>
        <v/>
      </c>
    </row>
    <row r="83" spans="1:9" ht="20.100000000000001" customHeight="1" x14ac:dyDescent="0.15">
      <c r="A83" s="286" t="str">
        <f>IF(請求書入力!B99="","",請求書入力!B99)</f>
        <v/>
      </c>
      <c r="B83" s="287"/>
      <c r="C83" s="92" t="str">
        <f>IF(請求書入力!D99="","",請求書入力!D99)</f>
        <v/>
      </c>
      <c r="D83" s="38" t="str">
        <f>IF(請求書入力!E99="","",請求書入力!E99)</f>
        <v/>
      </c>
      <c r="E83" s="117" t="str">
        <f>IF(請求書入力!F99="","",請求書入力!F99)</f>
        <v/>
      </c>
      <c r="F83" s="288" t="str">
        <f>IF(請求書入力!G99="","",請求書入力!G99)</f>
        <v/>
      </c>
      <c r="G83" s="289"/>
      <c r="H83" s="290"/>
      <c r="I83" s="39" t="str">
        <f>IF(請求書入力!I99="","",請求書入力!I99)</f>
        <v/>
      </c>
    </row>
    <row r="84" spans="1:9" ht="20.100000000000001" customHeight="1" x14ac:dyDescent="0.15">
      <c r="A84" s="286" t="str">
        <f>IF(請求書入力!B100="","",請求書入力!B100)</f>
        <v/>
      </c>
      <c r="B84" s="287"/>
      <c r="C84" s="92" t="str">
        <f>IF(請求書入力!D100="","",請求書入力!D100)</f>
        <v/>
      </c>
      <c r="D84" s="38" t="str">
        <f>IF(請求書入力!E100="","",請求書入力!E100)</f>
        <v/>
      </c>
      <c r="E84" s="117" t="str">
        <f>IF(請求書入力!F100="","",請求書入力!F100)</f>
        <v/>
      </c>
      <c r="F84" s="288" t="str">
        <f>IF(請求書入力!G100="","",請求書入力!G100)</f>
        <v/>
      </c>
      <c r="G84" s="289"/>
      <c r="H84" s="290"/>
      <c r="I84" s="39" t="str">
        <f>IF(請求書入力!I100="","",請求書入力!I100)</f>
        <v/>
      </c>
    </row>
    <row r="85" spans="1:9" ht="20.100000000000001" customHeight="1" x14ac:dyDescent="0.15">
      <c r="A85" s="286" t="str">
        <f>IF(請求書入力!B101="","",請求書入力!B101)</f>
        <v/>
      </c>
      <c r="B85" s="287"/>
      <c r="C85" s="92" t="str">
        <f>IF(請求書入力!D101="","",請求書入力!D101)</f>
        <v/>
      </c>
      <c r="D85" s="38" t="str">
        <f>IF(請求書入力!E101="","",請求書入力!E101)</f>
        <v/>
      </c>
      <c r="E85" s="117" t="str">
        <f>IF(請求書入力!F101="","",請求書入力!F101)</f>
        <v/>
      </c>
      <c r="F85" s="288" t="str">
        <f>IF(請求書入力!G101="","",請求書入力!G101)</f>
        <v/>
      </c>
      <c r="G85" s="289"/>
      <c r="H85" s="290"/>
      <c r="I85" s="39" t="str">
        <f>IF(請求書入力!I101="","",請求書入力!I101)</f>
        <v/>
      </c>
    </row>
    <row r="86" spans="1:9" ht="20.100000000000001" customHeight="1" x14ac:dyDescent="0.15">
      <c r="A86" s="286" t="str">
        <f>IF(請求書入力!B102="","",請求書入力!B102)</f>
        <v/>
      </c>
      <c r="B86" s="287"/>
      <c r="C86" s="92" t="str">
        <f>IF(請求書入力!D102="","",請求書入力!D102)</f>
        <v/>
      </c>
      <c r="D86" s="38" t="str">
        <f>IF(請求書入力!E102="","",請求書入力!E102)</f>
        <v/>
      </c>
      <c r="E86" s="117" t="str">
        <f>IF(請求書入力!F102="","",請求書入力!F102)</f>
        <v/>
      </c>
      <c r="F86" s="288" t="str">
        <f>IF(請求書入力!G102="","",請求書入力!G102)</f>
        <v/>
      </c>
      <c r="G86" s="289"/>
      <c r="H86" s="290"/>
      <c r="I86" s="39" t="str">
        <f>IF(請求書入力!I102="","",請求書入力!I102)</f>
        <v/>
      </c>
    </row>
    <row r="87" spans="1:9" ht="20.100000000000001" customHeight="1" x14ac:dyDescent="0.15">
      <c r="A87" s="286" t="str">
        <f>IF(請求書入力!B103="","",請求書入力!B103)</f>
        <v/>
      </c>
      <c r="B87" s="287"/>
      <c r="C87" s="92" t="str">
        <f>IF(請求書入力!D103="","",請求書入力!D103)</f>
        <v/>
      </c>
      <c r="D87" s="38" t="str">
        <f>IF(請求書入力!E103="","",請求書入力!E103)</f>
        <v/>
      </c>
      <c r="E87" s="117" t="str">
        <f>IF(請求書入力!F103="","",請求書入力!F103)</f>
        <v/>
      </c>
      <c r="F87" s="288" t="str">
        <f>IF(請求書入力!G103="","",請求書入力!G103)</f>
        <v/>
      </c>
      <c r="G87" s="289"/>
      <c r="H87" s="290"/>
      <c r="I87" s="39" t="str">
        <f>IF(請求書入力!I103="","",請求書入力!I103)</f>
        <v/>
      </c>
    </row>
    <row r="88" spans="1:9" ht="20.100000000000001" customHeight="1" x14ac:dyDescent="0.15">
      <c r="A88" s="286" t="str">
        <f>IF(請求書入力!B104="","",請求書入力!B104)</f>
        <v/>
      </c>
      <c r="B88" s="287"/>
      <c r="C88" s="92" t="str">
        <f>IF(請求書入力!D104="","",請求書入力!D104)</f>
        <v/>
      </c>
      <c r="D88" s="38" t="str">
        <f>IF(請求書入力!E104="","",請求書入力!E104)</f>
        <v/>
      </c>
      <c r="E88" s="117" t="str">
        <f>IF(請求書入力!F104="","",請求書入力!F104)</f>
        <v/>
      </c>
      <c r="F88" s="288" t="str">
        <f>IF(請求書入力!G104="","",請求書入力!G104)</f>
        <v/>
      </c>
      <c r="G88" s="289"/>
      <c r="H88" s="290"/>
      <c r="I88" s="39" t="str">
        <f>IF(請求書入力!I104="","",請求書入力!I104)</f>
        <v/>
      </c>
    </row>
    <row r="89" spans="1:9" ht="20.100000000000001" customHeight="1" x14ac:dyDescent="0.15">
      <c r="A89" s="286" t="str">
        <f>IF(請求書入力!B105="","",請求書入力!B105)</f>
        <v/>
      </c>
      <c r="B89" s="287"/>
      <c r="C89" s="92" t="str">
        <f>IF(請求書入力!D105="","",請求書入力!D105)</f>
        <v/>
      </c>
      <c r="D89" s="38" t="str">
        <f>IF(請求書入力!E105="","",請求書入力!E105)</f>
        <v/>
      </c>
      <c r="E89" s="117" t="str">
        <f>IF(請求書入力!F105="","",請求書入力!F105)</f>
        <v/>
      </c>
      <c r="F89" s="288" t="str">
        <f>IF(請求書入力!G105="","",請求書入力!G105)</f>
        <v/>
      </c>
      <c r="G89" s="289"/>
      <c r="H89" s="290"/>
      <c r="I89" s="39" t="str">
        <f>IF(請求書入力!I105="","",請求書入力!I105)</f>
        <v/>
      </c>
    </row>
    <row r="90" spans="1:9" ht="20.100000000000001" customHeight="1" thickBot="1" x14ac:dyDescent="0.2">
      <c r="A90" s="306" t="str">
        <f>IF(請求書入力!B106="","",請求書入力!B106)</f>
        <v/>
      </c>
      <c r="B90" s="307"/>
      <c r="C90" s="93" t="str">
        <f>IF(請求書入力!D106="","",請求書入力!D106)</f>
        <v/>
      </c>
      <c r="D90" s="45" t="str">
        <f>IF(請求書入力!E106="","",請求書入力!E106)</f>
        <v/>
      </c>
      <c r="E90" s="118" t="str">
        <f>IF(請求書入力!F106="","",請求書入力!F106)</f>
        <v/>
      </c>
      <c r="F90" s="308" t="str">
        <f>IF(請求書入力!G106="","",請求書入力!G106)</f>
        <v/>
      </c>
      <c r="G90" s="309"/>
      <c r="H90" s="310"/>
      <c r="I90" s="47" t="str">
        <f>IF(請求書入力!I106="","",請求書入力!I106)</f>
        <v/>
      </c>
    </row>
    <row r="91" spans="1:9" ht="20.100000000000001" customHeight="1" thickBot="1" x14ac:dyDescent="0.2">
      <c r="A91" s="297" t="s">
        <v>51</v>
      </c>
      <c r="B91" s="297"/>
      <c r="C91" s="42" t="str">
        <f>IF(請求書入力!C111="","",請求書入力!C111)</f>
        <v/>
      </c>
      <c r="D91" s="43" t="str">
        <f>IF(請求書入力!D111="","",請求書入力!D111)</f>
        <v/>
      </c>
      <c r="E91" s="48" t="s">
        <v>53</v>
      </c>
      <c r="F91" s="298">
        <f>SUM(F64:H90)</f>
        <v>0</v>
      </c>
      <c r="G91" s="299"/>
      <c r="H91" s="300"/>
      <c r="I91" s="100" t="s">
        <v>65</v>
      </c>
    </row>
    <row r="92" spans="1:9" ht="20.100000000000001" customHeight="1" thickBot="1" x14ac:dyDescent="0.2">
      <c r="A92" s="311" t="str">
        <f>IF(請求書入力!A112="","",請求書入力!A112)</f>
        <v/>
      </c>
      <c r="B92" s="311"/>
      <c r="C92" s="42" t="str">
        <f>IF(請求書入力!C112="","",請求書入力!C112)</f>
        <v/>
      </c>
      <c r="D92" s="43" t="str">
        <f>IF(請求書入力!D112="","",請求書入力!D112)</f>
        <v/>
      </c>
      <c r="E92" s="46" t="s">
        <v>52</v>
      </c>
      <c r="F92" s="298">
        <f>F91+F62</f>
        <v>0</v>
      </c>
      <c r="G92" s="299"/>
      <c r="H92" s="300"/>
    </row>
    <row r="94" spans="1:9" x14ac:dyDescent="0.15">
      <c r="I94" s="99"/>
    </row>
  </sheetData>
  <sheetProtection sheet="1" objects="1" scenarios="1"/>
  <mergeCells count="171">
    <mergeCell ref="A84:B84"/>
    <mergeCell ref="F84:H84"/>
    <mergeCell ref="A85:B85"/>
    <mergeCell ref="F85:H85"/>
    <mergeCell ref="A86:B86"/>
    <mergeCell ref="F86:H86"/>
    <mergeCell ref="A81:B81"/>
    <mergeCell ref="F81:H81"/>
    <mergeCell ref="A82:B82"/>
    <mergeCell ref="F82:H82"/>
    <mergeCell ref="A83:B83"/>
    <mergeCell ref="F83:H83"/>
    <mergeCell ref="A90:B90"/>
    <mergeCell ref="F90:H90"/>
    <mergeCell ref="A91:B91"/>
    <mergeCell ref="F91:H91"/>
    <mergeCell ref="A92:B92"/>
    <mergeCell ref="F92:H92"/>
    <mergeCell ref="A87:B87"/>
    <mergeCell ref="F87:H87"/>
    <mergeCell ref="A88:B88"/>
    <mergeCell ref="F88:H88"/>
    <mergeCell ref="A89:B89"/>
    <mergeCell ref="F89:H89"/>
    <mergeCell ref="A78:B78"/>
    <mergeCell ref="F78:H78"/>
    <mergeCell ref="A79:B79"/>
    <mergeCell ref="F79:H79"/>
    <mergeCell ref="A80:B80"/>
    <mergeCell ref="F80:H80"/>
    <mergeCell ref="A75:B75"/>
    <mergeCell ref="F75:H75"/>
    <mergeCell ref="A76:B76"/>
    <mergeCell ref="F76:H76"/>
    <mergeCell ref="A77:B77"/>
    <mergeCell ref="F77:H77"/>
    <mergeCell ref="A72:B72"/>
    <mergeCell ref="F72:H72"/>
    <mergeCell ref="A73:B73"/>
    <mergeCell ref="F73:H73"/>
    <mergeCell ref="A74:B74"/>
    <mergeCell ref="F74:H74"/>
    <mergeCell ref="A69:B69"/>
    <mergeCell ref="F69:H69"/>
    <mergeCell ref="A70:B70"/>
    <mergeCell ref="F70:H70"/>
    <mergeCell ref="A71:B71"/>
    <mergeCell ref="F71:H71"/>
    <mergeCell ref="A66:B66"/>
    <mergeCell ref="F66:H66"/>
    <mergeCell ref="A67:B67"/>
    <mergeCell ref="F67:H67"/>
    <mergeCell ref="A68:B68"/>
    <mergeCell ref="F68:H68"/>
    <mergeCell ref="A63:B63"/>
    <mergeCell ref="F63:H63"/>
    <mergeCell ref="A64:B64"/>
    <mergeCell ref="F64:H64"/>
    <mergeCell ref="A65:B65"/>
    <mergeCell ref="F65:H65"/>
    <mergeCell ref="A60:B60"/>
    <mergeCell ref="F60:H60"/>
    <mergeCell ref="A61:B61"/>
    <mergeCell ref="F61:H61"/>
    <mergeCell ref="A62:B62"/>
    <mergeCell ref="F62:H62"/>
    <mergeCell ref="A57:B57"/>
    <mergeCell ref="F57:H57"/>
    <mergeCell ref="A58:B58"/>
    <mergeCell ref="F58:H58"/>
    <mergeCell ref="A59:B59"/>
    <mergeCell ref="F59:H59"/>
    <mergeCell ref="A54:B54"/>
    <mergeCell ref="F54:H54"/>
    <mergeCell ref="A55:B55"/>
    <mergeCell ref="F55:H55"/>
    <mergeCell ref="A56:B56"/>
    <mergeCell ref="F56:H56"/>
    <mergeCell ref="A51:B51"/>
    <mergeCell ref="F51:H51"/>
    <mergeCell ref="A52:B52"/>
    <mergeCell ref="F52:H52"/>
    <mergeCell ref="A53:B53"/>
    <mergeCell ref="F53:H53"/>
    <mergeCell ref="A48:B48"/>
    <mergeCell ref="F48:H48"/>
    <mergeCell ref="A49:B49"/>
    <mergeCell ref="F49:H49"/>
    <mergeCell ref="A50:B50"/>
    <mergeCell ref="F50:H50"/>
    <mergeCell ref="A45:B45"/>
    <mergeCell ref="F45:H45"/>
    <mergeCell ref="A46:B46"/>
    <mergeCell ref="F46:H46"/>
    <mergeCell ref="A47:B47"/>
    <mergeCell ref="F47:H47"/>
    <mergeCell ref="A42:B42"/>
    <mergeCell ref="F42:H42"/>
    <mergeCell ref="A43:B43"/>
    <mergeCell ref="F43:H43"/>
    <mergeCell ref="A44:B44"/>
    <mergeCell ref="F44:H44"/>
    <mergeCell ref="A39:B39"/>
    <mergeCell ref="F39:H39"/>
    <mergeCell ref="A40:B40"/>
    <mergeCell ref="F40:H40"/>
    <mergeCell ref="A41:B41"/>
    <mergeCell ref="F41:H41"/>
    <mergeCell ref="A36:B36"/>
    <mergeCell ref="F36:H36"/>
    <mergeCell ref="A37:B37"/>
    <mergeCell ref="F37:H37"/>
    <mergeCell ref="A27:B27"/>
    <mergeCell ref="A28:B28"/>
    <mergeCell ref="A25:B25"/>
    <mergeCell ref="A26:B26"/>
    <mergeCell ref="A38:B38"/>
    <mergeCell ref="F38:H38"/>
    <mergeCell ref="A32:B32"/>
    <mergeCell ref="F32:H32"/>
    <mergeCell ref="A34:B34"/>
    <mergeCell ref="F34:H34"/>
    <mergeCell ref="A35:B35"/>
    <mergeCell ref="F35:H35"/>
    <mergeCell ref="A33:B33"/>
    <mergeCell ref="F33:H33"/>
    <mergeCell ref="A31:B31"/>
    <mergeCell ref="F31:H31"/>
    <mergeCell ref="F28:H28"/>
    <mergeCell ref="A29:B29"/>
    <mergeCell ref="F29:H29"/>
    <mergeCell ref="A30:B30"/>
    <mergeCell ref="G1:I1"/>
    <mergeCell ref="G7:G9"/>
    <mergeCell ref="A18:B18"/>
    <mergeCell ref="F15:H15"/>
    <mergeCell ref="F16:H16"/>
    <mergeCell ref="F27:H27"/>
    <mergeCell ref="F17:H17"/>
    <mergeCell ref="A19:B19"/>
    <mergeCell ref="A21:B21"/>
    <mergeCell ref="F18:H18"/>
    <mergeCell ref="F19:H19"/>
    <mergeCell ref="F20:H20"/>
    <mergeCell ref="F21:H21"/>
    <mergeCell ref="A20:B20"/>
    <mergeCell ref="G4:H4"/>
    <mergeCell ref="H6:I6"/>
    <mergeCell ref="H7:I9"/>
    <mergeCell ref="H10:I10"/>
    <mergeCell ref="A17:B17"/>
    <mergeCell ref="F13:H13"/>
    <mergeCell ref="F14:H14"/>
    <mergeCell ref="E2:E3"/>
    <mergeCell ref="G2:G3"/>
    <mergeCell ref="I2:I3"/>
    <mergeCell ref="A12:B12"/>
    <mergeCell ref="A13:B13"/>
    <mergeCell ref="F12:H12"/>
    <mergeCell ref="A16:B16"/>
    <mergeCell ref="A14:B14"/>
    <mergeCell ref="A15:B15"/>
    <mergeCell ref="F30:H30"/>
    <mergeCell ref="A23:B23"/>
    <mergeCell ref="A24:B24"/>
    <mergeCell ref="F23:H23"/>
    <mergeCell ref="F24:H24"/>
    <mergeCell ref="F25:H25"/>
    <mergeCell ref="F26:H26"/>
    <mergeCell ref="A22:B22"/>
    <mergeCell ref="F22:H22"/>
  </mergeCells>
  <phoneticPr fontId="1"/>
  <pageMargins left="0.31496062992125984" right="0" top="0.39370078740157483" bottom="0"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請求書入力</vt:lpstr>
      <vt:lpstr>請求書出力</vt:lpstr>
      <vt:lpstr>請求内訳書出力</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suzunui</dc:creator>
  <cp:lastModifiedBy>20220410</cp:lastModifiedBy>
  <cp:lastPrinted>2023-07-18T22:55:33Z</cp:lastPrinted>
  <dcterms:created xsi:type="dcterms:W3CDTF">2018-02-15T22:58:59Z</dcterms:created>
  <dcterms:modified xsi:type="dcterms:W3CDTF">2023-07-19T00:54:25Z</dcterms:modified>
</cp:coreProperties>
</file>